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4965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Sheet1!$A$4:$O$145</definedName>
    <definedName name="_xlnm.Print_Area" localSheetId="0">Sheet1!$A$1:$O$145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<sst xmlns="http://schemas.openxmlformats.org/spreadsheetml/2006/main" count="580" uniqueCount="218">
  <si>
    <t>汶川县水务局局机关办公资产拟处置明细表</t>
  </si>
  <si>
    <r>
      <rPr>
        <sz val="10"/>
        <color theme="1"/>
        <rFont val="宋体"/>
        <charset val="134"/>
      </rPr>
      <t>产权持有人：汶川县水务局</t>
    </r>
  </si>
  <si>
    <r>
      <rPr>
        <sz val="10"/>
        <rFont val="宋体"/>
        <charset val="134"/>
      </rPr>
      <t>金额单位：人民币元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</si>
  <si>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</si>
  <si>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资产编号</t>
    </r>
  </si>
  <si>
    <r>
      <rPr>
        <sz val="10"/>
        <color theme="1"/>
        <rFont val="宋体"/>
        <charset val="134"/>
      </rPr>
      <t>资产名称</t>
    </r>
  </si>
  <si>
    <r>
      <rPr>
        <sz val="10"/>
        <color theme="1"/>
        <rFont val="宋体"/>
        <charset val="134"/>
      </rPr>
      <t>规格型号</t>
    </r>
  </si>
  <si>
    <r>
      <rPr>
        <sz val="10"/>
        <color theme="1"/>
        <rFont val="宋体"/>
        <charset val="134"/>
      </rPr>
      <t>品牌</t>
    </r>
  </si>
  <si>
    <r>
      <rPr>
        <sz val="10"/>
        <color theme="1"/>
        <rFont val="宋体"/>
        <charset val="134"/>
      </rPr>
      <t>资产门类</t>
    </r>
  </si>
  <si>
    <r>
      <rPr>
        <sz val="10"/>
        <color theme="1"/>
        <rFont val="宋体"/>
        <charset val="134"/>
      </rPr>
      <t>购置日期</t>
    </r>
  </si>
  <si>
    <r>
      <rPr>
        <sz val="10"/>
        <color theme="1"/>
        <rFont val="宋体"/>
        <charset val="134"/>
      </rPr>
      <t>计量单位</t>
    </r>
  </si>
  <si>
    <r>
      <rPr>
        <sz val="10"/>
        <color theme="1"/>
        <rFont val="宋体"/>
        <charset val="134"/>
      </rPr>
      <t>数量</t>
    </r>
  </si>
  <si>
    <r>
      <rPr>
        <sz val="10"/>
        <color theme="1"/>
        <rFont val="宋体"/>
        <charset val="134"/>
      </rPr>
      <t>账面价值</t>
    </r>
  </si>
  <si>
    <r>
      <rPr>
        <sz val="10"/>
        <color theme="1"/>
        <rFont val="宋体"/>
        <charset val="134"/>
      </rPr>
      <t>评估价值</t>
    </r>
  </si>
  <si>
    <r>
      <rPr>
        <sz val="10"/>
        <color theme="1"/>
        <rFont val="宋体"/>
        <charset val="134"/>
      </rPr>
      <t>增值额</t>
    </r>
  </si>
  <si>
    <r>
      <rPr>
        <sz val="10"/>
        <color theme="1"/>
        <rFont val="宋体"/>
        <charset val="134"/>
      </rPr>
      <t>增值率</t>
    </r>
    <r>
      <rPr>
        <sz val="10"/>
        <color theme="1"/>
        <rFont val="Times New Roman"/>
        <charset val="134"/>
      </rPr>
      <t>%</t>
    </r>
  </si>
  <si>
    <r>
      <rPr>
        <sz val="10"/>
        <color theme="1"/>
        <rFont val="宋体"/>
        <charset val="134"/>
      </rPr>
      <t>备注</t>
    </r>
  </si>
  <si>
    <r>
      <rPr>
        <sz val="10"/>
        <color theme="1"/>
        <rFont val="宋体"/>
        <charset val="134"/>
      </rPr>
      <t>原值</t>
    </r>
  </si>
  <si>
    <r>
      <rPr>
        <sz val="10"/>
        <color theme="1"/>
        <rFont val="宋体"/>
        <charset val="134"/>
      </rPr>
      <t>净值</t>
    </r>
  </si>
  <si>
    <t>TY2018000006</t>
  </si>
  <si>
    <r>
      <rPr>
        <sz val="10"/>
        <color theme="1"/>
        <rFont val="宋体"/>
        <charset val="134"/>
      </rPr>
      <t>台式机电脑</t>
    </r>
  </si>
  <si>
    <r>
      <rPr>
        <sz val="10"/>
        <color theme="1"/>
        <rFont val="宋体"/>
        <charset val="134"/>
      </rPr>
      <t>设备</t>
    </r>
  </si>
  <si>
    <r>
      <rPr>
        <sz val="10"/>
        <color theme="1"/>
        <rFont val="宋体"/>
        <charset val="134"/>
      </rPr>
      <t>台</t>
    </r>
  </si>
  <si>
    <t>TY2018000005</t>
  </si>
  <si>
    <t>TY2018000003</t>
  </si>
  <si>
    <t>TY2018000004</t>
  </si>
  <si>
    <t>TY2018000002</t>
  </si>
  <si>
    <t>TY2019000049</t>
  </si>
  <si>
    <r>
      <rPr>
        <sz val="10"/>
        <color theme="1"/>
        <rFont val="宋体"/>
        <charset val="134"/>
      </rPr>
      <t>摄像机</t>
    </r>
  </si>
  <si>
    <t>TY2019000050</t>
  </si>
  <si>
    <t>ZY2019000004</t>
  </si>
  <si>
    <r>
      <rPr>
        <sz val="10"/>
        <color theme="1"/>
        <rFont val="宋体"/>
        <charset val="134"/>
      </rPr>
      <t>夜视测距仪</t>
    </r>
  </si>
  <si>
    <t>TY2019000041</t>
  </si>
  <si>
    <r>
      <rPr>
        <sz val="10"/>
        <color theme="1"/>
        <rFont val="宋体"/>
        <charset val="134"/>
      </rPr>
      <t>录音笔</t>
    </r>
  </si>
  <si>
    <t>TY2019000073</t>
  </si>
  <si>
    <r>
      <rPr>
        <sz val="10"/>
        <color theme="1"/>
        <rFont val="宋体"/>
        <charset val="134"/>
      </rPr>
      <t>空调器</t>
    </r>
  </si>
  <si>
    <t>TY2019000060</t>
  </si>
  <si>
    <r>
      <rPr>
        <sz val="10"/>
        <color theme="1"/>
        <rFont val="宋体"/>
        <charset val="134"/>
      </rPr>
      <t>仪器</t>
    </r>
  </si>
  <si>
    <t>TY2019000011</t>
  </si>
  <si>
    <r>
      <rPr>
        <sz val="10"/>
        <color theme="1"/>
        <rFont val="宋体"/>
        <charset val="134"/>
      </rPr>
      <t>便携式计算机</t>
    </r>
  </si>
  <si>
    <t>TY2019000007</t>
  </si>
  <si>
    <r>
      <rPr>
        <sz val="10"/>
        <color theme="1"/>
        <rFont val="宋体"/>
        <charset val="134"/>
      </rPr>
      <t>笔记本电脑</t>
    </r>
  </si>
  <si>
    <t>TY2019000103</t>
  </si>
  <si>
    <r>
      <rPr>
        <sz val="10"/>
        <color theme="1"/>
        <rFont val="宋体"/>
        <charset val="134"/>
      </rPr>
      <t>一体机（台式机）</t>
    </r>
  </si>
  <si>
    <t>TY2019000066</t>
  </si>
  <si>
    <r>
      <rPr>
        <sz val="10"/>
        <color theme="1"/>
        <rFont val="宋体"/>
        <charset val="134"/>
      </rPr>
      <t>照相机及器材</t>
    </r>
  </si>
  <si>
    <t>TY2019000009</t>
  </si>
  <si>
    <t>JJ2019000005</t>
  </si>
  <si>
    <r>
      <rPr>
        <sz val="10"/>
        <color theme="1"/>
        <rFont val="宋体"/>
        <charset val="134"/>
      </rPr>
      <t>桌</t>
    </r>
  </si>
  <si>
    <r>
      <rPr>
        <sz val="10"/>
        <color theme="1"/>
        <rFont val="宋体"/>
        <charset val="134"/>
      </rPr>
      <t>家具和用具</t>
    </r>
  </si>
  <si>
    <t>TY2019000034</t>
  </si>
  <si>
    <r>
      <rPr>
        <sz val="10"/>
        <color theme="1"/>
        <rFont val="宋体"/>
        <charset val="134"/>
      </rPr>
      <t>激光打印机</t>
    </r>
  </si>
  <si>
    <t>TY2019000082</t>
  </si>
  <si>
    <r>
      <rPr>
        <sz val="10"/>
        <color theme="1"/>
        <rFont val="宋体"/>
        <charset val="134"/>
      </rPr>
      <t>电脑</t>
    </r>
  </si>
  <si>
    <t>TY2019000070</t>
  </si>
  <si>
    <t>TY2019000053</t>
  </si>
  <si>
    <r>
      <rPr>
        <sz val="10"/>
        <color theme="1"/>
        <rFont val="宋体"/>
        <charset val="134"/>
      </rPr>
      <t>数显海拔仪</t>
    </r>
  </si>
  <si>
    <t>TY2019000097</t>
  </si>
  <si>
    <r>
      <rPr>
        <sz val="10"/>
        <color theme="1"/>
        <rFont val="宋体"/>
        <charset val="134"/>
      </rPr>
      <t>微型数字电子计算机</t>
    </r>
  </si>
  <si>
    <t>JJ2019000013</t>
  </si>
  <si>
    <r>
      <rPr>
        <sz val="10"/>
        <color theme="1"/>
        <rFont val="宋体"/>
        <charset val="134"/>
      </rPr>
      <t>椅凳类</t>
    </r>
  </si>
  <si>
    <r>
      <rPr>
        <sz val="10"/>
        <color theme="1"/>
        <rFont val="宋体"/>
        <charset val="134"/>
      </rPr>
      <t>把</t>
    </r>
  </si>
  <si>
    <t>TY2019000065</t>
  </si>
  <si>
    <r>
      <rPr>
        <sz val="10"/>
        <color theme="1"/>
        <rFont val="宋体"/>
        <charset val="134"/>
      </rPr>
      <t>照相机</t>
    </r>
  </si>
  <si>
    <t>TY2019000027</t>
  </si>
  <si>
    <r>
      <rPr>
        <sz val="10"/>
        <color theme="1"/>
        <rFont val="宋体"/>
        <charset val="134"/>
      </rPr>
      <t>对讲机</t>
    </r>
  </si>
  <si>
    <t>TY2019000014</t>
  </si>
  <si>
    <r>
      <rPr>
        <sz val="10"/>
        <color theme="1"/>
        <rFont val="宋体"/>
        <charset val="134"/>
      </rPr>
      <t>彩色电视机</t>
    </r>
  </si>
  <si>
    <t>TY2019000092</t>
  </si>
  <si>
    <t>TY2019000016</t>
  </si>
  <si>
    <r>
      <rPr>
        <sz val="10"/>
        <color theme="1"/>
        <rFont val="宋体"/>
        <charset val="134"/>
      </rPr>
      <t>测量仪</t>
    </r>
  </si>
  <si>
    <t>TY2019000045</t>
  </si>
  <si>
    <r>
      <rPr>
        <sz val="10"/>
        <color theme="1"/>
        <rFont val="宋体"/>
        <charset val="134"/>
      </rPr>
      <t>扫描仪</t>
    </r>
  </si>
  <si>
    <t>TY2019000063</t>
  </si>
  <si>
    <t>TY2019000106</t>
  </si>
  <si>
    <t>TY2019000067</t>
  </si>
  <si>
    <t>TY2019000069</t>
  </si>
  <si>
    <t>TY2019000098</t>
  </si>
  <si>
    <t>TY2019000084</t>
  </si>
  <si>
    <r>
      <rPr>
        <sz val="10"/>
        <color theme="1"/>
        <rFont val="宋体"/>
        <charset val="134"/>
      </rPr>
      <t>台式电脑</t>
    </r>
  </si>
  <si>
    <t>ZY2019000006</t>
  </si>
  <si>
    <r>
      <rPr>
        <sz val="10"/>
        <color theme="1"/>
        <rFont val="宋体"/>
        <charset val="134"/>
      </rPr>
      <t>手持激光测距仪</t>
    </r>
  </si>
  <si>
    <t>FZ2019000002</t>
  </si>
  <si>
    <r>
      <rPr>
        <sz val="10"/>
        <color theme="1"/>
        <rFont val="宋体"/>
        <charset val="134"/>
      </rPr>
      <t>水利水电工程造价软件</t>
    </r>
  </si>
  <si>
    <t/>
  </si>
  <si>
    <r>
      <rPr>
        <sz val="10"/>
        <color theme="1"/>
        <rFont val="宋体"/>
        <charset val="134"/>
      </rPr>
      <t>非专利技术类无形资产</t>
    </r>
  </si>
  <si>
    <t>FZ2019000001</t>
  </si>
  <si>
    <t>TY2019000079</t>
  </si>
  <si>
    <t>TY2019000088</t>
  </si>
  <si>
    <r>
      <rPr>
        <sz val="10"/>
        <color theme="1"/>
        <rFont val="宋体"/>
        <charset val="134"/>
      </rPr>
      <t>台式机</t>
    </r>
  </si>
  <si>
    <t>ZY2019000001</t>
  </si>
  <si>
    <r>
      <rPr>
        <sz val="10"/>
        <color theme="1"/>
        <rFont val="宋体"/>
        <charset val="134"/>
      </rPr>
      <t>流速测量仪</t>
    </r>
  </si>
  <si>
    <t>TY2019000102</t>
  </si>
  <si>
    <t>JJ2019000010</t>
  </si>
  <si>
    <t>TY2019000095</t>
  </si>
  <si>
    <t>ZY2019000013</t>
  </si>
  <si>
    <r>
      <rPr>
        <sz val="10"/>
        <color theme="1"/>
        <rFont val="宋体"/>
        <charset val="134"/>
      </rPr>
      <t>手持</t>
    </r>
    <r>
      <rPr>
        <sz val="10"/>
        <color theme="1"/>
        <rFont val="Times New Roman"/>
        <charset val="134"/>
      </rPr>
      <t>GPS</t>
    </r>
  </si>
  <si>
    <t>TY2019000010</t>
  </si>
  <si>
    <t>TY2019000077</t>
  </si>
  <si>
    <t>TY2019000047</t>
  </si>
  <si>
    <t>TY2019000072</t>
  </si>
  <si>
    <t>JJ2019000011</t>
  </si>
  <si>
    <r>
      <rPr>
        <sz val="10"/>
        <color theme="1"/>
        <rFont val="宋体"/>
        <charset val="134"/>
      </rPr>
      <t>沙发类</t>
    </r>
  </si>
  <si>
    <r>
      <rPr>
        <sz val="10"/>
        <color theme="1"/>
        <rFont val="宋体"/>
        <charset val="134"/>
      </rPr>
      <t>张</t>
    </r>
  </si>
  <si>
    <t>TY2019000099</t>
  </si>
  <si>
    <t>TY2019000038</t>
  </si>
  <si>
    <r>
      <rPr>
        <sz val="10"/>
        <color theme="1"/>
        <rFont val="宋体"/>
        <charset val="134"/>
      </rPr>
      <t>卡片相机</t>
    </r>
  </si>
  <si>
    <t>TY2019000104</t>
  </si>
  <si>
    <t>TY2019000017</t>
  </si>
  <si>
    <r>
      <rPr>
        <sz val="10"/>
        <color theme="1"/>
        <rFont val="宋体"/>
        <charset val="134"/>
      </rPr>
      <t>打印机</t>
    </r>
  </si>
  <si>
    <t>TY2019000059</t>
  </si>
  <si>
    <r>
      <rPr>
        <sz val="10"/>
        <color theme="1"/>
        <rFont val="宋体"/>
        <charset val="134"/>
      </rPr>
      <t>仪表仪器</t>
    </r>
  </si>
  <si>
    <t>TY2019000064</t>
  </si>
  <si>
    <t>TY2019000091</t>
  </si>
  <si>
    <t>TY2019000087</t>
  </si>
  <si>
    <t>TY2019000022</t>
  </si>
  <si>
    <r>
      <rPr>
        <sz val="10"/>
        <color theme="1"/>
        <rFont val="宋体"/>
        <charset val="134"/>
      </rPr>
      <t>电子求积仪</t>
    </r>
  </si>
  <si>
    <t>TY2019000021</t>
  </si>
  <si>
    <r>
      <rPr>
        <sz val="10"/>
        <color theme="1"/>
        <rFont val="宋体"/>
        <charset val="134"/>
      </rPr>
      <t>单反相机</t>
    </r>
  </si>
  <si>
    <t>TY2019000008</t>
  </si>
  <si>
    <t>TY2019000071</t>
  </si>
  <si>
    <r>
      <rPr>
        <sz val="10"/>
        <color theme="1"/>
        <rFont val="宋体"/>
        <charset val="134"/>
      </rPr>
      <t>专用制冷、空调设备</t>
    </r>
  </si>
  <si>
    <t>TY2019000001</t>
  </si>
  <si>
    <t>GPS</t>
  </si>
  <si>
    <t>ZY2019000012</t>
  </si>
  <si>
    <t>TY2019000031</t>
  </si>
  <si>
    <r>
      <rPr>
        <sz val="10"/>
        <color theme="1"/>
        <rFont val="宋体"/>
        <charset val="134"/>
      </rPr>
      <t>发电机</t>
    </r>
  </si>
  <si>
    <t>TY2019000089</t>
  </si>
  <si>
    <t>TY2019000006</t>
  </si>
  <si>
    <t>TY2019000051</t>
  </si>
  <si>
    <t>TY2019000075</t>
  </si>
  <si>
    <t>TY2019000078</t>
  </si>
  <si>
    <t>TY2019000028</t>
  </si>
  <si>
    <t>TY2019000085</t>
  </si>
  <si>
    <t>TY2019000004</t>
  </si>
  <si>
    <t>TY2019000061</t>
  </si>
  <si>
    <r>
      <rPr>
        <sz val="10"/>
        <color theme="1"/>
        <rFont val="宋体"/>
        <charset val="134"/>
      </rPr>
      <t>仪器仪表（回弹仪）</t>
    </r>
  </si>
  <si>
    <t>ZY2019000005</t>
  </si>
  <si>
    <t>TY2019000013</t>
  </si>
  <si>
    <t>ZY2019000010</t>
  </si>
  <si>
    <t>ZY2019000007</t>
  </si>
  <si>
    <t>TY2019000058</t>
  </si>
  <si>
    <r>
      <rPr>
        <sz val="10"/>
        <color theme="1"/>
        <rFont val="宋体"/>
        <charset val="134"/>
      </rPr>
      <t>条码打印机</t>
    </r>
  </si>
  <si>
    <t>JJ2019000006</t>
  </si>
  <si>
    <r>
      <rPr>
        <sz val="10"/>
        <color theme="1"/>
        <rFont val="宋体"/>
        <charset val="134"/>
      </rPr>
      <t>椅子</t>
    </r>
  </si>
  <si>
    <t>TY2019000024</t>
  </si>
  <si>
    <t>JJ2019000008</t>
  </si>
  <si>
    <r>
      <rPr>
        <sz val="10"/>
        <color theme="1"/>
        <rFont val="宋体"/>
        <charset val="134"/>
      </rPr>
      <t>橱柜类</t>
    </r>
  </si>
  <si>
    <r>
      <rPr>
        <sz val="10"/>
        <color theme="1"/>
        <rFont val="宋体"/>
        <charset val="134"/>
      </rPr>
      <t>个</t>
    </r>
  </si>
  <si>
    <t>TY2019000056</t>
  </si>
  <si>
    <t>TY2019000094</t>
  </si>
  <si>
    <t>TY2019000029</t>
  </si>
  <si>
    <t>TY2019000002</t>
  </si>
  <si>
    <t>TY2019000005</t>
  </si>
  <si>
    <t>TY2019000074</t>
  </si>
  <si>
    <t>TY2019000030</t>
  </si>
  <si>
    <t>JJ2019000002</t>
  </si>
  <si>
    <r>
      <rPr>
        <sz val="10"/>
        <color theme="1"/>
        <rFont val="宋体"/>
        <charset val="134"/>
      </rPr>
      <t>文件柜</t>
    </r>
  </si>
  <si>
    <t>JJ2019000004</t>
  </si>
  <si>
    <t>TY2019000081</t>
  </si>
  <si>
    <t>TY2019000048</t>
  </si>
  <si>
    <t>TY2019000086</t>
  </si>
  <si>
    <t>TY2019000044</t>
  </si>
  <si>
    <t>TY2019000036</t>
  </si>
  <si>
    <r>
      <rPr>
        <sz val="10"/>
        <color theme="1"/>
        <rFont val="宋体"/>
        <charset val="134"/>
      </rPr>
      <t>激光式打印机</t>
    </r>
  </si>
  <si>
    <t>TY2019000023</t>
  </si>
  <si>
    <t>TY2019000020</t>
  </si>
  <si>
    <t>TY2019000068</t>
  </si>
  <si>
    <t>TY2019000037</t>
  </si>
  <si>
    <t>TY2019000105</t>
  </si>
  <si>
    <t>TY2019000042</t>
  </si>
  <si>
    <r>
      <rPr>
        <sz val="10"/>
        <color theme="1"/>
        <rFont val="宋体"/>
        <charset val="134"/>
      </rPr>
      <t>票据打印机</t>
    </r>
  </si>
  <si>
    <t>TY2019000054</t>
  </si>
  <si>
    <t>TY2019000040</t>
  </si>
  <si>
    <r>
      <rPr>
        <sz val="10"/>
        <color theme="1"/>
        <rFont val="宋体"/>
        <charset val="134"/>
      </rPr>
      <t>流速仪</t>
    </r>
  </si>
  <si>
    <t>ZY2019000009</t>
  </si>
  <si>
    <t>ZY2019000008</t>
  </si>
  <si>
    <t>TY2019000033</t>
  </si>
  <si>
    <r>
      <rPr>
        <sz val="10"/>
        <color theme="1"/>
        <rFont val="宋体"/>
        <charset val="134"/>
      </rPr>
      <t>激光测距仪</t>
    </r>
  </si>
  <si>
    <t>TY2019000018</t>
  </si>
  <si>
    <t>TY2019000055</t>
  </si>
  <si>
    <t>JJ2019000012</t>
  </si>
  <si>
    <t>TY2019000003</t>
  </si>
  <si>
    <t>TY2019000083</t>
  </si>
  <si>
    <t>TY2019000062</t>
  </si>
  <si>
    <t>JJ2019000014</t>
  </si>
  <si>
    <r>
      <rPr>
        <sz val="10"/>
        <color theme="1"/>
        <rFont val="宋体"/>
        <charset val="134"/>
      </rPr>
      <t>台、桌类</t>
    </r>
  </si>
  <si>
    <t>ZY2019000011</t>
  </si>
  <si>
    <t>TY2019000093</t>
  </si>
  <si>
    <t>TY2019000035</t>
  </si>
  <si>
    <t>TY2019000039</t>
  </si>
  <si>
    <t>TY2019000096</t>
  </si>
  <si>
    <t>TY2019000100</t>
  </si>
  <si>
    <t>TY2019000025</t>
  </si>
  <si>
    <t>TY2019000019</t>
  </si>
  <si>
    <t>ZY2019000002</t>
  </si>
  <si>
    <t>TY2019000057</t>
  </si>
  <si>
    <t>JJ2019000007</t>
  </si>
  <si>
    <r>
      <rPr>
        <sz val="10"/>
        <color theme="1"/>
        <rFont val="宋体"/>
        <charset val="134"/>
      </rPr>
      <t>办公桌</t>
    </r>
  </si>
  <si>
    <t>TY2019000015</t>
  </si>
  <si>
    <r>
      <rPr>
        <sz val="10"/>
        <color theme="1"/>
        <rFont val="宋体"/>
        <charset val="134"/>
      </rPr>
      <t>测距仪</t>
    </r>
  </si>
  <si>
    <t>TY2019000043</t>
  </si>
  <si>
    <t>TY2019000076</t>
  </si>
  <si>
    <t>ZY2019000003</t>
  </si>
  <si>
    <t>JJ2019000001</t>
  </si>
  <si>
    <r>
      <rPr>
        <sz val="10"/>
        <color theme="1"/>
        <rFont val="宋体"/>
        <charset val="134"/>
      </rPr>
      <t>办公椅</t>
    </r>
  </si>
  <si>
    <t>TY2019000052</t>
  </si>
  <si>
    <r>
      <rPr>
        <sz val="10"/>
        <color theme="1"/>
        <rFont val="宋体"/>
        <charset val="134"/>
      </rPr>
      <t>声处理设备</t>
    </r>
  </si>
  <si>
    <t>TY2019000012</t>
  </si>
  <si>
    <t>TY2019000046</t>
  </si>
  <si>
    <t>TY2019000032</t>
  </si>
  <si>
    <t>TY2019000026</t>
  </si>
  <si>
    <t>TY2019000080</t>
  </si>
  <si>
    <t>TY2019000090</t>
  </si>
  <si>
    <t>TY2019000101</t>
  </si>
  <si>
    <t>JJ2019000009</t>
  </si>
  <si>
    <t>JJ2019000003</t>
  </si>
  <si>
    <r>
      <rPr>
        <sz val="10"/>
        <color theme="1"/>
        <rFont val="宋体"/>
        <charset val="134"/>
      </rPr>
      <t>合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</si>
</sst>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);[Red]\(0.00\)"/>
    <numFmt numFmtId="178" formatCode="0_);[Red]\(0\)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sz val="22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43" fontId="0" fillId="0" borderId="0" xfId="0" applyNumberFormat="1">
      <alignment vertical="center"/>
    </xf>
    <xf numFmtId="43" fontId="0" fillId="0" borderId="0" xfId="1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3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3" fontId="4" fillId="0" borderId="0" xfId="0" applyNumberFormat="1" applyFont="1" applyFill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43" fontId="1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77" fontId="1" fillId="0" borderId="1" xfId="0" applyNumberFormat="1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>
      <alignment vertical="center"/>
    </xf>
    <xf numFmtId="43" fontId="1" fillId="0" borderId="1" xfId="0" applyNumberFormat="1" applyFont="1" applyFill="1" applyBorder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3" fontId="1" fillId="0" borderId="1" xfId="1" applyFont="1" applyFill="1" applyBorder="1">
      <alignment vertical="center"/>
    </xf>
    <xf numFmtId="43" fontId="0" fillId="0" borderId="0" xfId="1" applyFont="1" applyFill="1">
      <alignment vertical="center"/>
    </xf>
    <xf numFmtId="10" fontId="1" fillId="0" borderId="0" xfId="1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6"/>
  <sheetViews>
    <sheetView tabSelected="1" view="pageBreakPreview" zoomScaleNormal="100" topLeftCell="A136" workbookViewId="0">
      <selection activeCell="J154" sqref="J154"/>
    </sheetView>
  </sheetViews>
  <sheetFormatPr defaultColWidth="9" defaultRowHeight="13.5"/>
  <cols>
    <col min="1" max="1" width="4.775" customWidth="1"/>
    <col min="2" max="2" width="11" customWidth="1"/>
    <col min="3" max="3" width="18.6666666666667" customWidth="1"/>
    <col min="4" max="4" width="9.44166666666667" customWidth="1"/>
    <col min="5" max="5" width="5.55833333333333" hidden="1" customWidth="1"/>
    <col min="6" max="6" width="10.2166666666667" style="3" customWidth="1"/>
    <col min="7" max="7" width="10.6666666666667" style="4" customWidth="1"/>
    <col min="8" max="8" width="4.66666666666667" customWidth="1"/>
    <col min="9" max="9" width="6.21666666666667" customWidth="1"/>
    <col min="10" max="10" width="12.3333333333333" style="5" customWidth="1"/>
    <col min="11" max="11" width="9.775" style="5" customWidth="1"/>
    <col min="12" max="12" width="11.8833333333333" style="6" customWidth="1"/>
    <col min="13" max="13" width="9.21666666666667" style="6" customWidth="1"/>
    <col min="14" max="14" width="9.10833333333333" customWidth="1"/>
  </cols>
  <sheetData>
    <row r="1" ht="22.5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8"/>
      <c r="O1" s="8"/>
    </row>
    <row r="2" ht="15" customHeight="1" spans="1:15">
      <c r="A2" s="10" t="s">
        <v>1</v>
      </c>
      <c r="B2" s="11"/>
      <c r="C2" s="11"/>
      <c r="D2" s="11"/>
      <c r="E2" s="11"/>
      <c r="F2" s="11"/>
      <c r="G2" s="12"/>
      <c r="H2" s="11"/>
      <c r="I2" s="11"/>
      <c r="J2" s="13"/>
      <c r="K2" s="13"/>
      <c r="L2" s="14"/>
      <c r="M2" s="14"/>
      <c r="N2" s="11"/>
      <c r="O2" s="15" t="s">
        <v>2</v>
      </c>
    </row>
    <row r="3" s="1" customFormat="1" ht="12.75" spans="1:15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7" t="s">
        <v>9</v>
      </c>
      <c r="H3" s="16" t="s">
        <v>10</v>
      </c>
      <c r="I3" s="18" t="s">
        <v>11</v>
      </c>
      <c r="J3" s="19" t="s">
        <v>12</v>
      </c>
      <c r="K3" s="19"/>
      <c r="L3" s="20" t="s">
        <v>13</v>
      </c>
      <c r="M3" s="20" t="s">
        <v>14</v>
      </c>
      <c r="N3" s="20" t="s">
        <v>15</v>
      </c>
      <c r="O3" s="20" t="s">
        <v>16</v>
      </c>
    </row>
    <row r="4" s="1" customFormat="1" ht="12.75" spans="1:15">
      <c r="A4" s="16"/>
      <c r="B4" s="16"/>
      <c r="C4" s="16"/>
      <c r="D4" s="16"/>
      <c r="E4" s="16"/>
      <c r="F4" s="16"/>
      <c r="G4" s="17"/>
      <c r="H4" s="16"/>
      <c r="I4" s="18"/>
      <c r="J4" s="20" t="s">
        <v>17</v>
      </c>
      <c r="K4" s="20" t="s">
        <v>18</v>
      </c>
      <c r="L4" s="20"/>
      <c r="M4" s="20"/>
      <c r="N4" s="20"/>
      <c r="O4" s="20"/>
    </row>
    <row r="5" s="1" customFormat="1" ht="12.75" spans="1:15">
      <c r="A5" s="18">
        <v>1</v>
      </c>
      <c r="B5" s="21" t="s">
        <v>19</v>
      </c>
      <c r="C5" s="22" t="s">
        <v>20</v>
      </c>
      <c r="D5" s="18"/>
      <c r="E5" s="23"/>
      <c r="F5" s="21" t="s">
        <v>21</v>
      </c>
      <c r="G5" s="24">
        <v>43306</v>
      </c>
      <c r="H5" s="18" t="s">
        <v>22</v>
      </c>
      <c r="I5" s="25">
        <v>1</v>
      </c>
      <c r="J5" s="26">
        <v>4890</v>
      </c>
      <c r="K5" s="26">
        <v>0</v>
      </c>
      <c r="L5" s="26">
        <v>50</v>
      </c>
      <c r="M5" s="27">
        <f>IF(L5=0,"",L5-K5)</f>
        <v>50</v>
      </c>
      <c r="N5" s="28" t="str">
        <f>IF(K5=0,"100.00",M5/K5%)</f>
        <v>100.00</v>
      </c>
      <c r="O5" s="18"/>
    </row>
    <row r="6" s="1" customFormat="1" ht="12.75" spans="1:15">
      <c r="A6" s="18">
        <v>2</v>
      </c>
      <c r="B6" s="21" t="s">
        <v>23</v>
      </c>
      <c r="C6" s="22" t="s">
        <v>20</v>
      </c>
      <c r="D6" s="18"/>
      <c r="E6" s="23"/>
      <c r="F6" s="21" t="s">
        <v>21</v>
      </c>
      <c r="G6" s="24">
        <v>43306</v>
      </c>
      <c r="H6" s="18" t="s">
        <v>22</v>
      </c>
      <c r="I6" s="25">
        <v>1</v>
      </c>
      <c r="J6" s="26">
        <v>4890</v>
      </c>
      <c r="K6" s="26">
        <v>0</v>
      </c>
      <c r="L6" s="26">
        <v>50</v>
      </c>
      <c r="M6" s="27">
        <f t="shared" ref="M6:M36" si="0">IF(L6=0,"",L6-K6)</f>
        <v>50</v>
      </c>
      <c r="N6" s="28" t="str">
        <f t="shared" ref="N6:N68" si="1">IF(K6=0,"100.00",M6/K6%)</f>
        <v>100.00</v>
      </c>
      <c r="O6" s="18"/>
    </row>
    <row r="7" s="1" customFormat="1" ht="12.75" spans="1:15">
      <c r="A7" s="18">
        <v>3</v>
      </c>
      <c r="B7" s="21" t="s">
        <v>24</v>
      </c>
      <c r="C7" s="22" t="s">
        <v>20</v>
      </c>
      <c r="D7" s="18"/>
      <c r="E7" s="23"/>
      <c r="F7" s="21" t="s">
        <v>21</v>
      </c>
      <c r="G7" s="24">
        <v>43306</v>
      </c>
      <c r="H7" s="18" t="s">
        <v>22</v>
      </c>
      <c r="I7" s="25">
        <v>1</v>
      </c>
      <c r="J7" s="26">
        <v>4890</v>
      </c>
      <c r="K7" s="26">
        <v>0</v>
      </c>
      <c r="L7" s="26">
        <v>50</v>
      </c>
      <c r="M7" s="27">
        <f t="shared" si="0"/>
        <v>50</v>
      </c>
      <c r="N7" s="28" t="str">
        <f t="shared" si="1"/>
        <v>100.00</v>
      </c>
      <c r="O7" s="18"/>
    </row>
    <row r="8" s="1" customFormat="1" ht="12.75" spans="1:15">
      <c r="A8" s="18">
        <v>4</v>
      </c>
      <c r="B8" s="21" t="s">
        <v>25</v>
      </c>
      <c r="C8" s="22" t="s">
        <v>20</v>
      </c>
      <c r="D8" s="18"/>
      <c r="E8" s="23"/>
      <c r="F8" s="21" t="s">
        <v>21</v>
      </c>
      <c r="G8" s="24">
        <v>43306</v>
      </c>
      <c r="H8" s="18" t="s">
        <v>22</v>
      </c>
      <c r="I8" s="25">
        <v>1</v>
      </c>
      <c r="J8" s="26">
        <v>4890</v>
      </c>
      <c r="K8" s="26">
        <v>0</v>
      </c>
      <c r="L8" s="26">
        <v>50</v>
      </c>
      <c r="M8" s="27">
        <f t="shared" si="0"/>
        <v>50</v>
      </c>
      <c r="N8" s="28" t="str">
        <f t="shared" si="1"/>
        <v>100.00</v>
      </c>
      <c r="O8" s="18"/>
    </row>
    <row r="9" s="1" customFormat="1" ht="12.75" spans="1:15">
      <c r="A9" s="18">
        <v>5</v>
      </c>
      <c r="B9" s="21" t="s">
        <v>26</v>
      </c>
      <c r="C9" s="22" t="s">
        <v>20</v>
      </c>
      <c r="D9" s="18"/>
      <c r="E9" s="23"/>
      <c r="F9" s="21" t="s">
        <v>21</v>
      </c>
      <c r="G9" s="24">
        <v>43306</v>
      </c>
      <c r="H9" s="18" t="s">
        <v>22</v>
      </c>
      <c r="I9" s="25">
        <v>1</v>
      </c>
      <c r="J9" s="26">
        <v>4890</v>
      </c>
      <c r="K9" s="26">
        <v>0</v>
      </c>
      <c r="L9" s="26">
        <v>50</v>
      </c>
      <c r="M9" s="27">
        <f t="shared" si="0"/>
        <v>50</v>
      </c>
      <c r="N9" s="28" t="str">
        <f t="shared" si="1"/>
        <v>100.00</v>
      </c>
      <c r="O9" s="18"/>
    </row>
    <row r="10" s="1" customFormat="1" ht="12.75" spans="1:15">
      <c r="A10" s="18">
        <v>6</v>
      </c>
      <c r="B10" s="21" t="s">
        <v>27</v>
      </c>
      <c r="C10" s="22" t="s">
        <v>28</v>
      </c>
      <c r="D10" s="18"/>
      <c r="E10" s="23"/>
      <c r="F10" s="21" t="s">
        <v>21</v>
      </c>
      <c r="G10" s="24">
        <v>43555</v>
      </c>
      <c r="H10" s="18" t="s">
        <v>22</v>
      </c>
      <c r="I10" s="25">
        <v>1</v>
      </c>
      <c r="J10" s="26">
        <v>5780</v>
      </c>
      <c r="K10" s="26">
        <v>0</v>
      </c>
      <c r="L10" s="26">
        <v>15</v>
      </c>
      <c r="M10" s="27">
        <f t="shared" si="0"/>
        <v>15</v>
      </c>
      <c r="N10" s="28" t="str">
        <f t="shared" si="1"/>
        <v>100.00</v>
      </c>
      <c r="O10" s="18"/>
    </row>
    <row r="11" s="1" customFormat="1" ht="12.75" spans="1:15">
      <c r="A11" s="18">
        <v>7</v>
      </c>
      <c r="B11" s="21" t="s">
        <v>29</v>
      </c>
      <c r="C11" s="22" t="s">
        <v>28</v>
      </c>
      <c r="D11" s="18"/>
      <c r="E11" s="23"/>
      <c r="F11" s="21" t="s">
        <v>21</v>
      </c>
      <c r="G11" s="24">
        <v>43555</v>
      </c>
      <c r="H11" s="18" t="s">
        <v>22</v>
      </c>
      <c r="I11" s="25">
        <v>1</v>
      </c>
      <c r="J11" s="26">
        <v>5780</v>
      </c>
      <c r="K11" s="26">
        <v>0</v>
      </c>
      <c r="L11" s="26">
        <v>15</v>
      </c>
      <c r="M11" s="27">
        <f t="shared" si="0"/>
        <v>15</v>
      </c>
      <c r="N11" s="28" t="str">
        <f t="shared" si="1"/>
        <v>100.00</v>
      </c>
      <c r="O11" s="18"/>
    </row>
    <row r="12" s="1" customFormat="1" ht="12.75" spans="1:15">
      <c r="A12" s="18">
        <v>8</v>
      </c>
      <c r="B12" s="21" t="s">
        <v>30</v>
      </c>
      <c r="C12" s="22" t="s">
        <v>31</v>
      </c>
      <c r="D12" s="18"/>
      <c r="E12" s="23"/>
      <c r="F12" s="21" t="s">
        <v>21</v>
      </c>
      <c r="G12" s="24">
        <v>43830</v>
      </c>
      <c r="H12" s="18" t="s">
        <v>22</v>
      </c>
      <c r="I12" s="25">
        <v>1</v>
      </c>
      <c r="J12" s="26">
        <v>3500</v>
      </c>
      <c r="K12" s="26">
        <v>0</v>
      </c>
      <c r="L12" s="26">
        <v>5</v>
      </c>
      <c r="M12" s="27">
        <f t="shared" si="0"/>
        <v>5</v>
      </c>
      <c r="N12" s="28" t="str">
        <f t="shared" si="1"/>
        <v>100.00</v>
      </c>
      <c r="O12" s="18"/>
    </row>
    <row r="13" s="1" customFormat="1" ht="12.75" spans="1:15">
      <c r="A13" s="18">
        <v>9</v>
      </c>
      <c r="B13" s="21" t="s">
        <v>32</v>
      </c>
      <c r="C13" s="22" t="s">
        <v>33</v>
      </c>
      <c r="D13" s="18"/>
      <c r="E13" s="23"/>
      <c r="F13" s="21" t="s">
        <v>21</v>
      </c>
      <c r="G13" s="24">
        <v>43555</v>
      </c>
      <c r="H13" s="18" t="s">
        <v>22</v>
      </c>
      <c r="I13" s="25">
        <v>1</v>
      </c>
      <c r="J13" s="26">
        <v>1200</v>
      </c>
      <c r="K13" s="26">
        <v>0</v>
      </c>
      <c r="L13" s="26">
        <v>2</v>
      </c>
      <c r="M13" s="27">
        <f t="shared" si="0"/>
        <v>2</v>
      </c>
      <c r="N13" s="28" t="str">
        <f t="shared" si="1"/>
        <v>100.00</v>
      </c>
      <c r="O13" s="18"/>
    </row>
    <row r="14" s="1" customFormat="1" ht="12.75" spans="1:15">
      <c r="A14" s="18">
        <v>10</v>
      </c>
      <c r="B14" s="21" t="s">
        <v>34</v>
      </c>
      <c r="C14" s="22" t="s">
        <v>35</v>
      </c>
      <c r="D14" s="18"/>
      <c r="E14" s="23"/>
      <c r="F14" s="21" t="s">
        <v>21</v>
      </c>
      <c r="G14" s="24">
        <v>43555</v>
      </c>
      <c r="H14" s="18" t="s">
        <v>22</v>
      </c>
      <c r="I14" s="25">
        <v>1</v>
      </c>
      <c r="J14" s="26">
        <v>9900</v>
      </c>
      <c r="K14" s="26">
        <v>0</v>
      </c>
      <c r="L14" s="26">
        <v>400</v>
      </c>
      <c r="M14" s="27">
        <f t="shared" si="0"/>
        <v>400</v>
      </c>
      <c r="N14" s="28" t="str">
        <f t="shared" si="1"/>
        <v>100.00</v>
      </c>
      <c r="O14" s="18"/>
    </row>
    <row r="15" s="1" customFormat="1" ht="12.75" spans="1:15">
      <c r="A15" s="18">
        <v>11</v>
      </c>
      <c r="B15" s="21" t="s">
        <v>36</v>
      </c>
      <c r="C15" s="22" t="s">
        <v>37</v>
      </c>
      <c r="D15" s="18"/>
      <c r="E15" s="23"/>
      <c r="F15" s="21" t="s">
        <v>21</v>
      </c>
      <c r="G15" s="24">
        <v>43555</v>
      </c>
      <c r="H15" s="18" t="s">
        <v>22</v>
      </c>
      <c r="I15" s="25">
        <v>1</v>
      </c>
      <c r="J15" s="26">
        <v>1400</v>
      </c>
      <c r="K15" s="26">
        <v>0</v>
      </c>
      <c r="L15" s="26">
        <v>15</v>
      </c>
      <c r="M15" s="27">
        <f t="shared" si="0"/>
        <v>15</v>
      </c>
      <c r="N15" s="28" t="str">
        <f t="shared" si="1"/>
        <v>100.00</v>
      </c>
      <c r="O15" s="18"/>
    </row>
    <row r="16" s="1" customFormat="1" ht="12.75" spans="1:15">
      <c r="A16" s="18">
        <v>12</v>
      </c>
      <c r="B16" s="21" t="s">
        <v>38</v>
      </c>
      <c r="C16" s="22" t="s">
        <v>39</v>
      </c>
      <c r="D16" s="18"/>
      <c r="E16" s="23"/>
      <c r="F16" s="21" t="s">
        <v>21</v>
      </c>
      <c r="G16" s="24">
        <v>43555</v>
      </c>
      <c r="H16" s="18" t="s">
        <v>22</v>
      </c>
      <c r="I16" s="25">
        <v>1</v>
      </c>
      <c r="J16" s="26">
        <v>5300</v>
      </c>
      <c r="K16" s="26">
        <v>0</v>
      </c>
      <c r="L16" s="26">
        <v>50</v>
      </c>
      <c r="M16" s="27">
        <f t="shared" si="0"/>
        <v>50</v>
      </c>
      <c r="N16" s="28" t="str">
        <f t="shared" si="1"/>
        <v>100.00</v>
      </c>
      <c r="O16" s="18"/>
    </row>
    <row r="17" s="1" customFormat="1" ht="12.75" spans="1:15">
      <c r="A17" s="18">
        <v>13</v>
      </c>
      <c r="B17" s="21" t="s">
        <v>40</v>
      </c>
      <c r="C17" s="22" t="s">
        <v>41</v>
      </c>
      <c r="D17" s="18"/>
      <c r="E17" s="23"/>
      <c r="F17" s="21" t="s">
        <v>21</v>
      </c>
      <c r="G17" s="24">
        <v>43555</v>
      </c>
      <c r="H17" s="18" t="s">
        <v>22</v>
      </c>
      <c r="I17" s="25">
        <v>1</v>
      </c>
      <c r="J17" s="26">
        <v>6550</v>
      </c>
      <c r="K17" s="26">
        <v>0</v>
      </c>
      <c r="L17" s="26">
        <v>50</v>
      </c>
      <c r="M17" s="27">
        <f t="shared" si="0"/>
        <v>50</v>
      </c>
      <c r="N17" s="28" t="str">
        <f t="shared" si="1"/>
        <v>100.00</v>
      </c>
      <c r="O17" s="18"/>
    </row>
    <row r="18" s="1" customFormat="1" ht="12.75" spans="1:15">
      <c r="A18" s="18">
        <v>14</v>
      </c>
      <c r="B18" s="21" t="s">
        <v>42</v>
      </c>
      <c r="C18" s="22" t="s">
        <v>43</v>
      </c>
      <c r="D18" s="18"/>
      <c r="E18" s="23"/>
      <c r="F18" s="21" t="s">
        <v>21</v>
      </c>
      <c r="G18" s="24">
        <v>43555</v>
      </c>
      <c r="H18" s="18" t="s">
        <v>22</v>
      </c>
      <c r="I18" s="25">
        <v>1</v>
      </c>
      <c r="J18" s="26">
        <v>4890</v>
      </c>
      <c r="K18" s="26">
        <v>0</v>
      </c>
      <c r="L18" s="26">
        <v>50</v>
      </c>
      <c r="M18" s="27">
        <f t="shared" si="0"/>
        <v>50</v>
      </c>
      <c r="N18" s="28" t="str">
        <f t="shared" si="1"/>
        <v>100.00</v>
      </c>
      <c r="O18" s="18"/>
    </row>
    <row r="19" s="1" customFormat="1" ht="12.75" spans="1:15">
      <c r="A19" s="18">
        <v>15</v>
      </c>
      <c r="B19" s="21" t="s">
        <v>44</v>
      </c>
      <c r="C19" s="22" t="s">
        <v>45</v>
      </c>
      <c r="D19" s="18"/>
      <c r="E19" s="23"/>
      <c r="F19" s="21" t="s">
        <v>21</v>
      </c>
      <c r="G19" s="24">
        <v>43555</v>
      </c>
      <c r="H19" s="18" t="s">
        <v>22</v>
      </c>
      <c r="I19" s="25">
        <v>1</v>
      </c>
      <c r="J19" s="26">
        <v>8492</v>
      </c>
      <c r="K19" s="26">
        <v>0</v>
      </c>
      <c r="L19" s="26">
        <v>10</v>
      </c>
      <c r="M19" s="27">
        <f t="shared" si="0"/>
        <v>10</v>
      </c>
      <c r="N19" s="28" t="str">
        <f t="shared" si="1"/>
        <v>100.00</v>
      </c>
      <c r="O19" s="18"/>
    </row>
    <row r="20" s="1" customFormat="1" ht="0.6" customHeight="1" spans="1:15">
      <c r="A20" s="18">
        <v>16</v>
      </c>
      <c r="B20" s="21" t="s">
        <v>46</v>
      </c>
      <c r="C20" s="22" t="s">
        <v>39</v>
      </c>
      <c r="D20" s="18"/>
      <c r="E20" s="23"/>
      <c r="F20" s="21" t="s">
        <v>21</v>
      </c>
      <c r="G20" s="24">
        <v>43555</v>
      </c>
      <c r="H20" s="18" t="s">
        <v>22</v>
      </c>
      <c r="I20" s="25">
        <v>1</v>
      </c>
      <c r="J20" s="26">
        <v>5300</v>
      </c>
      <c r="K20" s="26">
        <v>0</v>
      </c>
      <c r="L20" s="26">
        <v>50</v>
      </c>
      <c r="M20" s="27">
        <f t="shared" si="0"/>
        <v>50</v>
      </c>
      <c r="N20" s="28" t="str">
        <f t="shared" si="1"/>
        <v>100.00</v>
      </c>
      <c r="O20" s="18"/>
    </row>
    <row r="21" s="1" customFormat="1" ht="12.75" spans="1:15">
      <c r="A21" s="18">
        <v>17</v>
      </c>
      <c r="B21" s="21" t="s">
        <v>47</v>
      </c>
      <c r="C21" s="22" t="s">
        <v>48</v>
      </c>
      <c r="D21" s="18"/>
      <c r="E21" s="23"/>
      <c r="F21" s="21" t="s">
        <v>49</v>
      </c>
      <c r="G21" s="24">
        <v>43555</v>
      </c>
      <c r="H21" s="18" t="s">
        <v>22</v>
      </c>
      <c r="I21" s="25">
        <v>1</v>
      </c>
      <c r="J21" s="26">
        <v>1500</v>
      </c>
      <c r="K21" s="26">
        <v>0</v>
      </c>
      <c r="L21" s="26">
        <v>50</v>
      </c>
      <c r="M21" s="27">
        <f t="shared" si="0"/>
        <v>50</v>
      </c>
      <c r="N21" s="28" t="str">
        <f t="shared" si="1"/>
        <v>100.00</v>
      </c>
      <c r="O21" s="18"/>
    </row>
    <row r="22" s="1" customFormat="1" ht="12.75" spans="1:15">
      <c r="A22" s="18">
        <v>18</v>
      </c>
      <c r="B22" s="21" t="s">
        <v>50</v>
      </c>
      <c r="C22" s="22" t="s">
        <v>51</v>
      </c>
      <c r="D22" s="18"/>
      <c r="E22" s="23"/>
      <c r="F22" s="21" t="s">
        <v>21</v>
      </c>
      <c r="G22" s="24">
        <v>43555</v>
      </c>
      <c r="H22" s="18" t="s">
        <v>22</v>
      </c>
      <c r="I22" s="25">
        <v>1</v>
      </c>
      <c r="J22" s="26">
        <v>6410</v>
      </c>
      <c r="K22" s="26">
        <v>0</v>
      </c>
      <c r="L22" s="26">
        <v>20</v>
      </c>
      <c r="M22" s="27">
        <f t="shared" si="0"/>
        <v>20</v>
      </c>
      <c r="N22" s="28" t="str">
        <f t="shared" si="1"/>
        <v>100.00</v>
      </c>
      <c r="O22" s="18"/>
    </row>
    <row r="23" s="1" customFormat="1" ht="12.75" spans="1:15">
      <c r="A23" s="18">
        <v>19</v>
      </c>
      <c r="B23" s="21" t="s">
        <v>52</v>
      </c>
      <c r="C23" s="22" t="s">
        <v>53</v>
      </c>
      <c r="D23" s="18"/>
      <c r="E23" s="23"/>
      <c r="F23" s="21" t="s">
        <v>21</v>
      </c>
      <c r="G23" s="24">
        <v>43555</v>
      </c>
      <c r="H23" s="18" t="s">
        <v>22</v>
      </c>
      <c r="I23" s="25">
        <v>1</v>
      </c>
      <c r="J23" s="26">
        <v>6900</v>
      </c>
      <c r="K23" s="26">
        <v>0</v>
      </c>
      <c r="L23" s="26">
        <v>50</v>
      </c>
      <c r="M23" s="27">
        <f t="shared" si="0"/>
        <v>50</v>
      </c>
      <c r="N23" s="28" t="str">
        <f t="shared" si="1"/>
        <v>100.00</v>
      </c>
      <c r="O23" s="18"/>
    </row>
    <row r="24" s="1" customFormat="1" ht="12.75" spans="1:15">
      <c r="A24" s="18">
        <v>20</v>
      </c>
      <c r="B24" s="21" t="s">
        <v>54</v>
      </c>
      <c r="C24" s="22" t="s">
        <v>45</v>
      </c>
      <c r="D24" s="18"/>
      <c r="E24" s="23"/>
      <c r="F24" s="21" t="s">
        <v>21</v>
      </c>
      <c r="G24" s="24">
        <v>43555</v>
      </c>
      <c r="H24" s="18" t="s">
        <v>22</v>
      </c>
      <c r="I24" s="25">
        <v>1</v>
      </c>
      <c r="J24" s="26">
        <v>8492</v>
      </c>
      <c r="K24" s="26">
        <v>0</v>
      </c>
      <c r="L24" s="26">
        <v>10</v>
      </c>
      <c r="M24" s="27">
        <f t="shared" si="0"/>
        <v>10</v>
      </c>
      <c r="N24" s="28" t="str">
        <f t="shared" si="1"/>
        <v>100.00</v>
      </c>
      <c r="O24" s="18"/>
    </row>
    <row r="25" s="1" customFormat="1" ht="12.75" spans="1:15">
      <c r="A25" s="18">
        <v>21</v>
      </c>
      <c r="B25" s="21" t="s">
        <v>55</v>
      </c>
      <c r="C25" s="22" t="s">
        <v>56</v>
      </c>
      <c r="D25" s="18"/>
      <c r="E25" s="23"/>
      <c r="F25" s="21" t="s">
        <v>21</v>
      </c>
      <c r="G25" s="24">
        <v>43555</v>
      </c>
      <c r="H25" s="18" t="s">
        <v>22</v>
      </c>
      <c r="I25" s="25">
        <v>1</v>
      </c>
      <c r="J25" s="26">
        <v>3300</v>
      </c>
      <c r="K25" s="26">
        <v>0</v>
      </c>
      <c r="L25" s="26">
        <v>15</v>
      </c>
      <c r="M25" s="27">
        <f t="shared" si="0"/>
        <v>15</v>
      </c>
      <c r="N25" s="28" t="str">
        <f t="shared" si="1"/>
        <v>100.00</v>
      </c>
      <c r="O25" s="18"/>
    </row>
    <row r="26" s="1" customFormat="1" ht="12.75" spans="1:15">
      <c r="A26" s="18">
        <v>22</v>
      </c>
      <c r="B26" s="21" t="s">
        <v>57</v>
      </c>
      <c r="C26" s="22" t="s">
        <v>58</v>
      </c>
      <c r="D26" s="18"/>
      <c r="E26" s="23"/>
      <c r="F26" s="21" t="s">
        <v>21</v>
      </c>
      <c r="G26" s="24">
        <v>43555</v>
      </c>
      <c r="H26" s="18" t="s">
        <v>22</v>
      </c>
      <c r="I26" s="25">
        <v>1</v>
      </c>
      <c r="J26" s="26">
        <v>5327</v>
      </c>
      <c r="K26" s="26">
        <v>0</v>
      </c>
      <c r="L26" s="26">
        <v>50</v>
      </c>
      <c r="M26" s="27">
        <f t="shared" si="0"/>
        <v>50</v>
      </c>
      <c r="N26" s="28" t="str">
        <f t="shared" si="1"/>
        <v>100.00</v>
      </c>
      <c r="O26" s="18"/>
    </row>
    <row r="27" s="1" customFormat="1" ht="12.75" spans="1:15">
      <c r="A27" s="18">
        <v>23</v>
      </c>
      <c r="B27" s="21" t="s">
        <v>59</v>
      </c>
      <c r="C27" s="22" t="s">
        <v>60</v>
      </c>
      <c r="D27" s="18"/>
      <c r="E27" s="23"/>
      <c r="F27" s="21" t="s">
        <v>49</v>
      </c>
      <c r="G27" s="24">
        <v>43555</v>
      </c>
      <c r="H27" s="18" t="s">
        <v>61</v>
      </c>
      <c r="I27" s="25">
        <v>1</v>
      </c>
      <c r="J27" s="26">
        <v>280</v>
      </c>
      <c r="K27" s="26">
        <v>0</v>
      </c>
      <c r="L27" s="26">
        <v>10</v>
      </c>
      <c r="M27" s="27">
        <f t="shared" si="0"/>
        <v>10</v>
      </c>
      <c r="N27" s="28" t="str">
        <f t="shared" si="1"/>
        <v>100.00</v>
      </c>
      <c r="O27" s="18"/>
    </row>
    <row r="28" s="1" customFormat="1" ht="12.75" spans="1:15">
      <c r="A28" s="18">
        <v>24</v>
      </c>
      <c r="B28" s="21" t="s">
        <v>62</v>
      </c>
      <c r="C28" s="22" t="s">
        <v>63</v>
      </c>
      <c r="D28" s="18"/>
      <c r="E28" s="23"/>
      <c r="F28" s="21" t="s">
        <v>21</v>
      </c>
      <c r="G28" s="24">
        <v>43555</v>
      </c>
      <c r="H28" s="18" t="s">
        <v>22</v>
      </c>
      <c r="I28" s="25">
        <v>1</v>
      </c>
      <c r="J28" s="26">
        <v>2520</v>
      </c>
      <c r="K28" s="26">
        <v>0</v>
      </c>
      <c r="L28" s="26">
        <v>10</v>
      </c>
      <c r="M28" s="27">
        <f t="shared" si="0"/>
        <v>10</v>
      </c>
      <c r="N28" s="28" t="str">
        <f t="shared" si="1"/>
        <v>100.00</v>
      </c>
      <c r="O28" s="18"/>
    </row>
    <row r="29" s="1" customFormat="1" ht="12.75" spans="1:15">
      <c r="A29" s="18">
        <v>25</v>
      </c>
      <c r="B29" s="21" t="s">
        <v>64</v>
      </c>
      <c r="C29" s="22" t="s">
        <v>65</v>
      </c>
      <c r="D29" s="18"/>
      <c r="E29" s="23"/>
      <c r="F29" s="21" t="s">
        <v>21</v>
      </c>
      <c r="G29" s="24">
        <v>43555</v>
      </c>
      <c r="H29" s="18" t="s">
        <v>22</v>
      </c>
      <c r="I29" s="25">
        <v>1</v>
      </c>
      <c r="J29" s="26">
        <v>1400</v>
      </c>
      <c r="K29" s="26">
        <v>0</v>
      </c>
      <c r="L29" s="26">
        <v>2</v>
      </c>
      <c r="M29" s="27">
        <f t="shared" si="0"/>
        <v>2</v>
      </c>
      <c r="N29" s="28" t="str">
        <f t="shared" si="1"/>
        <v>100.00</v>
      </c>
      <c r="O29" s="18"/>
    </row>
    <row r="30" s="1" customFormat="1" ht="12.75" spans="1:15">
      <c r="A30" s="18">
        <v>26</v>
      </c>
      <c r="B30" s="21" t="s">
        <v>66</v>
      </c>
      <c r="C30" s="22" t="s">
        <v>67</v>
      </c>
      <c r="D30" s="18"/>
      <c r="E30" s="23"/>
      <c r="F30" s="21" t="s">
        <v>21</v>
      </c>
      <c r="G30" s="24">
        <v>43555</v>
      </c>
      <c r="H30" s="18" t="s">
        <v>22</v>
      </c>
      <c r="I30" s="25">
        <v>1</v>
      </c>
      <c r="J30" s="26">
        <v>1700</v>
      </c>
      <c r="K30" s="26">
        <v>0</v>
      </c>
      <c r="L30" s="26">
        <v>50</v>
      </c>
      <c r="M30" s="27">
        <f t="shared" si="0"/>
        <v>50</v>
      </c>
      <c r="N30" s="28" t="str">
        <f t="shared" si="1"/>
        <v>100.00</v>
      </c>
      <c r="O30" s="18"/>
    </row>
    <row r="31" s="1" customFormat="1" ht="12.75" spans="1:15">
      <c r="A31" s="18">
        <v>27</v>
      </c>
      <c r="B31" s="21" t="s">
        <v>68</v>
      </c>
      <c r="C31" s="22" t="s">
        <v>58</v>
      </c>
      <c r="D31" s="18"/>
      <c r="E31" s="23"/>
      <c r="F31" s="21" t="s">
        <v>21</v>
      </c>
      <c r="G31" s="24">
        <v>43555</v>
      </c>
      <c r="H31" s="18" t="s">
        <v>22</v>
      </c>
      <c r="I31" s="25">
        <v>1</v>
      </c>
      <c r="J31" s="26">
        <v>4980</v>
      </c>
      <c r="K31" s="26">
        <v>0</v>
      </c>
      <c r="L31" s="26">
        <v>50</v>
      </c>
      <c r="M31" s="27">
        <f t="shared" si="0"/>
        <v>50</v>
      </c>
      <c r="N31" s="28" t="str">
        <f t="shared" si="1"/>
        <v>100.00</v>
      </c>
      <c r="O31" s="18"/>
    </row>
    <row r="32" s="1" customFormat="1" ht="12.75" spans="1:15">
      <c r="A32" s="18">
        <v>28</v>
      </c>
      <c r="B32" s="21" t="s">
        <v>69</v>
      </c>
      <c r="C32" s="22" t="s">
        <v>70</v>
      </c>
      <c r="D32" s="18"/>
      <c r="E32" s="23"/>
      <c r="F32" s="21" t="s">
        <v>21</v>
      </c>
      <c r="G32" s="24">
        <v>43555</v>
      </c>
      <c r="H32" s="18" t="s">
        <v>22</v>
      </c>
      <c r="I32" s="25">
        <v>1</v>
      </c>
      <c r="J32" s="26">
        <v>690</v>
      </c>
      <c r="K32" s="26">
        <v>0</v>
      </c>
      <c r="L32" s="26">
        <v>15</v>
      </c>
      <c r="M32" s="27">
        <f t="shared" si="0"/>
        <v>15</v>
      </c>
      <c r="N32" s="28" t="str">
        <f t="shared" si="1"/>
        <v>100.00</v>
      </c>
      <c r="O32" s="18"/>
    </row>
    <row r="33" s="1" customFormat="1" ht="12.75" spans="1:15">
      <c r="A33" s="18">
        <v>29</v>
      </c>
      <c r="B33" s="21" t="s">
        <v>71</v>
      </c>
      <c r="C33" s="22" t="s">
        <v>72</v>
      </c>
      <c r="D33" s="18"/>
      <c r="E33" s="23"/>
      <c r="F33" s="21" t="s">
        <v>21</v>
      </c>
      <c r="G33" s="24">
        <v>43555</v>
      </c>
      <c r="H33" s="18" t="s">
        <v>22</v>
      </c>
      <c r="I33" s="25">
        <v>1</v>
      </c>
      <c r="J33" s="26">
        <v>2183.33</v>
      </c>
      <c r="K33" s="26">
        <v>0</v>
      </c>
      <c r="L33" s="26">
        <v>20</v>
      </c>
      <c r="M33" s="27">
        <f t="shared" si="0"/>
        <v>20</v>
      </c>
      <c r="N33" s="28" t="str">
        <f t="shared" si="1"/>
        <v>100.00</v>
      </c>
      <c r="O33" s="18"/>
    </row>
    <row r="34" s="1" customFormat="1" ht="12.75" spans="1:15">
      <c r="A34" s="18">
        <v>30</v>
      </c>
      <c r="B34" s="21" t="s">
        <v>73</v>
      </c>
      <c r="C34" s="22" t="s">
        <v>63</v>
      </c>
      <c r="D34" s="18"/>
      <c r="E34" s="23"/>
      <c r="F34" s="21" t="s">
        <v>21</v>
      </c>
      <c r="G34" s="24">
        <v>43555</v>
      </c>
      <c r="H34" s="18" t="s">
        <v>22</v>
      </c>
      <c r="I34" s="25">
        <v>1</v>
      </c>
      <c r="J34" s="26">
        <v>1453</v>
      </c>
      <c r="K34" s="26">
        <v>0</v>
      </c>
      <c r="L34" s="26">
        <v>10</v>
      </c>
      <c r="M34" s="27">
        <f t="shared" si="0"/>
        <v>10</v>
      </c>
      <c r="N34" s="28" t="str">
        <f t="shared" si="1"/>
        <v>100.00</v>
      </c>
      <c r="O34" s="18"/>
    </row>
    <row r="35" s="1" customFormat="1" ht="12.75" spans="1:15">
      <c r="A35" s="18">
        <v>31</v>
      </c>
      <c r="B35" s="21" t="s">
        <v>74</v>
      </c>
      <c r="C35" s="22" t="s">
        <v>43</v>
      </c>
      <c r="D35" s="18"/>
      <c r="E35" s="23"/>
      <c r="F35" s="21" t="s">
        <v>21</v>
      </c>
      <c r="G35" s="24">
        <v>43555</v>
      </c>
      <c r="H35" s="18" t="s">
        <v>22</v>
      </c>
      <c r="I35" s="25">
        <v>1</v>
      </c>
      <c r="J35" s="26">
        <v>4890</v>
      </c>
      <c r="K35" s="26">
        <v>0</v>
      </c>
      <c r="L35" s="26">
        <v>50</v>
      </c>
      <c r="M35" s="27">
        <f t="shared" si="0"/>
        <v>50</v>
      </c>
      <c r="N35" s="28" t="str">
        <f t="shared" si="1"/>
        <v>100.00</v>
      </c>
      <c r="O35" s="18"/>
    </row>
    <row r="36" s="1" customFormat="1" ht="12.75" spans="1:15">
      <c r="A36" s="18">
        <v>32</v>
      </c>
      <c r="B36" s="21" t="s">
        <v>75</v>
      </c>
      <c r="C36" s="22" t="s">
        <v>45</v>
      </c>
      <c r="D36" s="18"/>
      <c r="E36" s="23"/>
      <c r="F36" s="21" t="s">
        <v>21</v>
      </c>
      <c r="G36" s="24">
        <v>43555</v>
      </c>
      <c r="H36" s="18" t="s">
        <v>22</v>
      </c>
      <c r="I36" s="25">
        <v>1</v>
      </c>
      <c r="J36" s="26">
        <v>8492</v>
      </c>
      <c r="K36" s="26">
        <v>0</v>
      </c>
      <c r="L36" s="26">
        <v>10</v>
      </c>
      <c r="M36" s="27">
        <f t="shared" si="0"/>
        <v>10</v>
      </c>
      <c r="N36" s="28" t="str">
        <f t="shared" si="1"/>
        <v>100.00</v>
      </c>
      <c r="O36" s="18"/>
    </row>
    <row r="37" s="1" customFormat="1" ht="12.75" spans="1:15">
      <c r="A37" s="18">
        <v>33</v>
      </c>
      <c r="B37" s="21" t="s">
        <v>76</v>
      </c>
      <c r="C37" s="22" t="s">
        <v>45</v>
      </c>
      <c r="D37" s="18"/>
      <c r="E37" s="23"/>
      <c r="F37" s="21" t="s">
        <v>21</v>
      </c>
      <c r="G37" s="24">
        <v>43555</v>
      </c>
      <c r="H37" s="18" t="s">
        <v>22</v>
      </c>
      <c r="I37" s="25">
        <v>1</v>
      </c>
      <c r="J37" s="26">
        <v>8492</v>
      </c>
      <c r="K37" s="26">
        <v>0</v>
      </c>
      <c r="L37" s="26">
        <v>10</v>
      </c>
      <c r="M37" s="27">
        <f t="shared" ref="M37:M68" si="2">IF(L37=0,"",L37-K37)</f>
        <v>10</v>
      </c>
      <c r="N37" s="28" t="str">
        <f t="shared" si="1"/>
        <v>100.00</v>
      </c>
      <c r="O37" s="18"/>
    </row>
    <row r="38" s="1" customFormat="1" ht="12.75" spans="1:15">
      <c r="A38" s="18">
        <v>34</v>
      </c>
      <c r="B38" s="21" t="s">
        <v>77</v>
      </c>
      <c r="C38" s="22" t="s">
        <v>58</v>
      </c>
      <c r="D38" s="18"/>
      <c r="E38" s="23"/>
      <c r="F38" s="21" t="s">
        <v>21</v>
      </c>
      <c r="G38" s="24">
        <v>43555</v>
      </c>
      <c r="H38" s="18" t="s">
        <v>22</v>
      </c>
      <c r="I38" s="25">
        <v>1</v>
      </c>
      <c r="J38" s="26">
        <v>8860</v>
      </c>
      <c r="K38" s="26">
        <v>0</v>
      </c>
      <c r="L38" s="26">
        <v>50</v>
      </c>
      <c r="M38" s="27">
        <f t="shared" si="2"/>
        <v>50</v>
      </c>
      <c r="N38" s="28" t="str">
        <f t="shared" si="1"/>
        <v>100.00</v>
      </c>
      <c r="O38" s="18"/>
    </row>
    <row r="39" s="1" customFormat="1" ht="12.75" spans="1:15">
      <c r="A39" s="18">
        <v>35</v>
      </c>
      <c r="B39" s="21" t="s">
        <v>78</v>
      </c>
      <c r="C39" s="22" t="s">
        <v>79</v>
      </c>
      <c r="D39" s="18"/>
      <c r="E39" s="23"/>
      <c r="F39" s="21" t="s">
        <v>21</v>
      </c>
      <c r="G39" s="24">
        <v>43555</v>
      </c>
      <c r="H39" s="18" t="s">
        <v>22</v>
      </c>
      <c r="I39" s="25">
        <v>1</v>
      </c>
      <c r="J39" s="26">
        <v>4850</v>
      </c>
      <c r="K39" s="26">
        <v>0</v>
      </c>
      <c r="L39" s="26">
        <v>50</v>
      </c>
      <c r="M39" s="27">
        <f t="shared" si="2"/>
        <v>50</v>
      </c>
      <c r="N39" s="28" t="str">
        <f t="shared" si="1"/>
        <v>100.00</v>
      </c>
      <c r="O39" s="18"/>
    </row>
    <row r="40" s="1" customFormat="1" ht="12.75" spans="1:15">
      <c r="A40" s="18">
        <v>36</v>
      </c>
      <c r="B40" s="21" t="s">
        <v>80</v>
      </c>
      <c r="C40" s="22" t="s">
        <v>81</v>
      </c>
      <c r="D40" s="18"/>
      <c r="E40" s="23"/>
      <c r="F40" s="21" t="s">
        <v>21</v>
      </c>
      <c r="G40" s="24">
        <v>43830</v>
      </c>
      <c r="H40" s="18" t="s">
        <v>22</v>
      </c>
      <c r="I40" s="25">
        <v>1</v>
      </c>
      <c r="J40" s="26">
        <v>1500</v>
      </c>
      <c r="K40" s="26">
        <v>0</v>
      </c>
      <c r="L40" s="26">
        <v>5</v>
      </c>
      <c r="M40" s="27">
        <f t="shared" si="2"/>
        <v>5</v>
      </c>
      <c r="N40" s="28" t="str">
        <f t="shared" si="1"/>
        <v>100.00</v>
      </c>
      <c r="O40" s="18"/>
    </row>
    <row r="41" s="2" customFormat="1" ht="12.75" spans="1:15">
      <c r="A41" s="18">
        <v>37</v>
      </c>
      <c r="B41" s="21" t="s">
        <v>82</v>
      </c>
      <c r="C41" s="22" t="s">
        <v>83</v>
      </c>
      <c r="D41" s="18" t="s">
        <v>84</v>
      </c>
      <c r="E41" s="23"/>
      <c r="F41" s="21" t="s">
        <v>85</v>
      </c>
      <c r="G41" s="24">
        <v>43830</v>
      </c>
      <c r="H41" s="18"/>
      <c r="I41" s="25">
        <v>1</v>
      </c>
      <c r="J41" s="26">
        <v>6800</v>
      </c>
      <c r="K41" s="26">
        <v>0</v>
      </c>
      <c r="L41" s="26">
        <v>0</v>
      </c>
      <c r="M41" s="27" t="str">
        <f t="shared" si="2"/>
        <v/>
      </c>
      <c r="N41" s="28" t="str">
        <f>IF(L41=0,"",M41/K41%)</f>
        <v/>
      </c>
      <c r="O41" s="18"/>
    </row>
    <row r="42" s="2" customFormat="1" ht="12.75" spans="1:15">
      <c r="A42" s="18">
        <v>38</v>
      </c>
      <c r="B42" s="21" t="s">
        <v>86</v>
      </c>
      <c r="C42" s="22" t="s">
        <v>83</v>
      </c>
      <c r="D42" s="18" t="s">
        <v>84</v>
      </c>
      <c r="E42" s="23"/>
      <c r="F42" s="21" t="s">
        <v>85</v>
      </c>
      <c r="G42" s="24">
        <v>43830</v>
      </c>
      <c r="H42" s="18"/>
      <c r="I42" s="25">
        <v>1</v>
      </c>
      <c r="J42" s="26">
        <v>6800</v>
      </c>
      <c r="K42" s="26">
        <v>0</v>
      </c>
      <c r="L42" s="26">
        <v>0</v>
      </c>
      <c r="M42" s="27" t="str">
        <f t="shared" si="2"/>
        <v/>
      </c>
      <c r="N42" s="28" t="str">
        <f>IF(L42=0,"",M42/K42%)</f>
        <v/>
      </c>
      <c r="O42" s="18"/>
    </row>
    <row r="43" s="1" customFormat="1" ht="12.75" spans="1:15">
      <c r="A43" s="18">
        <v>39</v>
      </c>
      <c r="B43" s="21" t="s">
        <v>87</v>
      </c>
      <c r="C43" s="22" t="s">
        <v>53</v>
      </c>
      <c r="D43" s="18"/>
      <c r="E43" s="23"/>
      <c r="F43" s="21" t="s">
        <v>21</v>
      </c>
      <c r="G43" s="24">
        <v>43555</v>
      </c>
      <c r="H43" s="18" t="s">
        <v>22</v>
      </c>
      <c r="I43" s="25">
        <v>1</v>
      </c>
      <c r="J43" s="26">
        <v>6800</v>
      </c>
      <c r="K43" s="26">
        <v>0</v>
      </c>
      <c r="L43" s="26">
        <v>50</v>
      </c>
      <c r="M43" s="27">
        <f t="shared" si="2"/>
        <v>50</v>
      </c>
      <c r="N43" s="28" t="str">
        <f t="shared" si="1"/>
        <v>100.00</v>
      </c>
      <c r="O43" s="18"/>
    </row>
    <row r="44" s="1" customFormat="1" ht="12.75" spans="1:15">
      <c r="A44" s="18">
        <v>40</v>
      </c>
      <c r="B44" s="21" t="s">
        <v>88</v>
      </c>
      <c r="C44" s="22" t="s">
        <v>89</v>
      </c>
      <c r="D44" s="18"/>
      <c r="E44" s="23"/>
      <c r="F44" s="21" t="s">
        <v>21</v>
      </c>
      <c r="G44" s="24">
        <v>43555</v>
      </c>
      <c r="H44" s="18" t="s">
        <v>22</v>
      </c>
      <c r="I44" s="25">
        <v>1</v>
      </c>
      <c r="J44" s="26">
        <v>3660</v>
      </c>
      <c r="K44" s="26">
        <v>0</v>
      </c>
      <c r="L44" s="26">
        <v>50</v>
      </c>
      <c r="M44" s="27">
        <f t="shared" si="2"/>
        <v>50</v>
      </c>
      <c r="N44" s="28" t="str">
        <f t="shared" si="1"/>
        <v>100.00</v>
      </c>
      <c r="O44" s="18"/>
    </row>
    <row r="45" s="1" customFormat="1" ht="12.75" spans="1:15">
      <c r="A45" s="18">
        <v>41</v>
      </c>
      <c r="B45" s="21" t="s">
        <v>90</v>
      </c>
      <c r="C45" s="22" t="s">
        <v>91</v>
      </c>
      <c r="D45" s="18"/>
      <c r="E45" s="23"/>
      <c r="F45" s="21" t="s">
        <v>21</v>
      </c>
      <c r="G45" s="24">
        <v>43830</v>
      </c>
      <c r="H45" s="18" t="s">
        <v>22</v>
      </c>
      <c r="I45" s="25">
        <v>1</v>
      </c>
      <c r="J45" s="26">
        <v>6000</v>
      </c>
      <c r="K45" s="26">
        <v>0</v>
      </c>
      <c r="L45" s="26">
        <v>15</v>
      </c>
      <c r="M45" s="27">
        <f t="shared" si="2"/>
        <v>15</v>
      </c>
      <c r="N45" s="28" t="str">
        <f t="shared" si="1"/>
        <v>100.00</v>
      </c>
      <c r="O45" s="18"/>
    </row>
    <row r="46" s="1" customFormat="1" ht="12.75" spans="1:15">
      <c r="A46" s="18">
        <v>42</v>
      </c>
      <c r="B46" s="21" t="s">
        <v>92</v>
      </c>
      <c r="C46" s="22" t="s">
        <v>43</v>
      </c>
      <c r="D46" s="18"/>
      <c r="E46" s="23"/>
      <c r="F46" s="21" t="s">
        <v>21</v>
      </c>
      <c r="G46" s="24">
        <v>43555</v>
      </c>
      <c r="H46" s="18" t="s">
        <v>22</v>
      </c>
      <c r="I46" s="25">
        <v>1</v>
      </c>
      <c r="J46" s="26">
        <v>4890</v>
      </c>
      <c r="K46" s="26">
        <v>0</v>
      </c>
      <c r="L46" s="26">
        <v>50</v>
      </c>
      <c r="M46" s="27">
        <f t="shared" si="2"/>
        <v>50</v>
      </c>
      <c r="N46" s="28" t="str">
        <f t="shared" si="1"/>
        <v>100.00</v>
      </c>
      <c r="O46" s="18"/>
    </row>
    <row r="47" s="1" customFormat="1" ht="12.75" spans="1:15">
      <c r="A47" s="18">
        <v>43</v>
      </c>
      <c r="B47" s="21" t="s">
        <v>93</v>
      </c>
      <c r="C47" s="22" t="s">
        <v>60</v>
      </c>
      <c r="D47" s="18"/>
      <c r="E47" s="23"/>
      <c r="F47" s="21" t="s">
        <v>49</v>
      </c>
      <c r="G47" s="24">
        <v>43555</v>
      </c>
      <c r="H47" s="18" t="s">
        <v>61</v>
      </c>
      <c r="I47" s="25">
        <v>16</v>
      </c>
      <c r="J47" s="26">
        <v>3130</v>
      </c>
      <c r="K47" s="26">
        <v>0</v>
      </c>
      <c r="L47" s="26">
        <v>160</v>
      </c>
      <c r="M47" s="27">
        <f t="shared" si="2"/>
        <v>160</v>
      </c>
      <c r="N47" s="28" t="str">
        <f t="shared" si="1"/>
        <v>100.00</v>
      </c>
      <c r="O47" s="18"/>
    </row>
    <row r="48" s="1" customFormat="1" ht="12.75" spans="1:15">
      <c r="A48" s="18">
        <v>44</v>
      </c>
      <c r="B48" s="21" t="s">
        <v>94</v>
      </c>
      <c r="C48" s="22" t="s">
        <v>58</v>
      </c>
      <c r="D48" s="18"/>
      <c r="E48" s="23"/>
      <c r="F48" s="21" t="s">
        <v>21</v>
      </c>
      <c r="G48" s="24">
        <v>43555</v>
      </c>
      <c r="H48" s="18" t="s">
        <v>22</v>
      </c>
      <c r="I48" s="25">
        <v>1</v>
      </c>
      <c r="J48" s="26">
        <v>5725</v>
      </c>
      <c r="K48" s="26">
        <v>0</v>
      </c>
      <c r="L48" s="26">
        <v>50</v>
      </c>
      <c r="M48" s="27">
        <f t="shared" si="2"/>
        <v>50</v>
      </c>
      <c r="N48" s="28" t="str">
        <f t="shared" si="1"/>
        <v>100.00</v>
      </c>
      <c r="O48" s="18"/>
    </row>
    <row r="49" s="1" customFormat="1" ht="12.75" spans="1:15">
      <c r="A49" s="18">
        <v>45</v>
      </c>
      <c r="B49" s="21" t="s">
        <v>95</v>
      </c>
      <c r="C49" s="22" t="s">
        <v>96</v>
      </c>
      <c r="D49" s="18"/>
      <c r="E49" s="23"/>
      <c r="F49" s="21" t="s">
        <v>21</v>
      </c>
      <c r="G49" s="24">
        <v>43830</v>
      </c>
      <c r="H49" s="18" t="s">
        <v>22</v>
      </c>
      <c r="I49" s="25">
        <v>1</v>
      </c>
      <c r="J49" s="26">
        <v>3800</v>
      </c>
      <c r="K49" s="26">
        <v>0</v>
      </c>
      <c r="L49" s="26">
        <v>3</v>
      </c>
      <c r="M49" s="27">
        <f t="shared" si="2"/>
        <v>3</v>
      </c>
      <c r="N49" s="28" t="str">
        <f t="shared" si="1"/>
        <v>100.00</v>
      </c>
      <c r="O49" s="18"/>
    </row>
    <row r="50" s="1" customFormat="1" ht="12.75" spans="1:15">
      <c r="A50" s="18">
        <v>46</v>
      </c>
      <c r="B50" s="21" t="s">
        <v>97</v>
      </c>
      <c r="C50" s="22" t="s">
        <v>39</v>
      </c>
      <c r="D50" s="18"/>
      <c r="E50" s="23"/>
      <c r="F50" s="21" t="s">
        <v>21</v>
      </c>
      <c r="G50" s="24">
        <v>43555</v>
      </c>
      <c r="H50" s="18" t="s">
        <v>22</v>
      </c>
      <c r="I50" s="25">
        <v>1</v>
      </c>
      <c r="J50" s="26">
        <v>5300</v>
      </c>
      <c r="K50" s="26">
        <v>0</v>
      </c>
      <c r="L50" s="26">
        <v>50</v>
      </c>
      <c r="M50" s="27">
        <f t="shared" si="2"/>
        <v>50</v>
      </c>
      <c r="N50" s="28" t="str">
        <f t="shared" si="1"/>
        <v>100.00</v>
      </c>
      <c r="O50" s="18"/>
    </row>
    <row r="51" s="1" customFormat="1" ht="12.75" spans="1:15">
      <c r="A51" s="18">
        <v>47</v>
      </c>
      <c r="B51" s="21" t="s">
        <v>98</v>
      </c>
      <c r="C51" s="22" t="s">
        <v>53</v>
      </c>
      <c r="D51" s="18"/>
      <c r="E51" s="23"/>
      <c r="F51" s="21" t="s">
        <v>21</v>
      </c>
      <c r="G51" s="24">
        <v>43555</v>
      </c>
      <c r="H51" s="18" t="s">
        <v>22</v>
      </c>
      <c r="I51" s="25">
        <v>1</v>
      </c>
      <c r="J51" s="26">
        <v>3650</v>
      </c>
      <c r="K51" s="26">
        <v>0</v>
      </c>
      <c r="L51" s="26">
        <v>50</v>
      </c>
      <c r="M51" s="27">
        <f t="shared" si="2"/>
        <v>50</v>
      </c>
      <c r="N51" s="28" t="str">
        <f t="shared" si="1"/>
        <v>100.00</v>
      </c>
      <c r="O51" s="18"/>
    </row>
    <row r="52" s="1" customFormat="1" ht="12.75" spans="1:15">
      <c r="A52" s="18">
        <v>48</v>
      </c>
      <c r="B52" s="21" t="s">
        <v>99</v>
      </c>
      <c r="C52" s="22" t="s">
        <v>72</v>
      </c>
      <c r="D52" s="18"/>
      <c r="E52" s="23"/>
      <c r="F52" s="21" t="s">
        <v>21</v>
      </c>
      <c r="G52" s="24">
        <v>43555</v>
      </c>
      <c r="H52" s="18" t="s">
        <v>22</v>
      </c>
      <c r="I52" s="25">
        <v>1</v>
      </c>
      <c r="J52" s="26">
        <v>2350</v>
      </c>
      <c r="K52" s="26">
        <v>0</v>
      </c>
      <c r="L52" s="26">
        <v>20</v>
      </c>
      <c r="M52" s="27">
        <f t="shared" si="2"/>
        <v>20</v>
      </c>
      <c r="N52" s="28" t="str">
        <f t="shared" si="1"/>
        <v>100.00</v>
      </c>
      <c r="O52" s="18"/>
    </row>
    <row r="53" s="1" customFormat="1" ht="12.75" spans="1:15">
      <c r="A53" s="18">
        <v>49</v>
      </c>
      <c r="B53" s="21" t="s">
        <v>100</v>
      </c>
      <c r="C53" s="22" t="s">
        <v>51</v>
      </c>
      <c r="D53" s="18"/>
      <c r="E53" s="23"/>
      <c r="F53" s="21" t="s">
        <v>21</v>
      </c>
      <c r="G53" s="24">
        <v>43555</v>
      </c>
      <c r="H53" s="18" t="s">
        <v>22</v>
      </c>
      <c r="I53" s="25">
        <v>1</v>
      </c>
      <c r="J53" s="26">
        <v>2200</v>
      </c>
      <c r="K53" s="26">
        <v>0</v>
      </c>
      <c r="L53" s="26">
        <v>20</v>
      </c>
      <c r="M53" s="27">
        <f t="shared" si="2"/>
        <v>20</v>
      </c>
      <c r="N53" s="28" t="str">
        <f t="shared" si="1"/>
        <v>100.00</v>
      </c>
      <c r="O53" s="18"/>
    </row>
    <row r="54" s="1" customFormat="1" ht="12.75" spans="1:15">
      <c r="A54" s="18">
        <v>50</v>
      </c>
      <c r="B54" s="21" t="s">
        <v>101</v>
      </c>
      <c r="C54" s="22" t="s">
        <v>102</v>
      </c>
      <c r="D54" s="18"/>
      <c r="E54" s="23"/>
      <c r="F54" s="21" t="s">
        <v>49</v>
      </c>
      <c r="G54" s="24">
        <v>43555</v>
      </c>
      <c r="H54" s="18" t="s">
        <v>103</v>
      </c>
      <c r="I54" s="25">
        <v>1</v>
      </c>
      <c r="J54" s="26">
        <v>2300</v>
      </c>
      <c r="K54" s="26">
        <v>0</v>
      </c>
      <c r="L54" s="26">
        <v>50</v>
      </c>
      <c r="M54" s="27">
        <f t="shared" si="2"/>
        <v>50</v>
      </c>
      <c r="N54" s="28" t="str">
        <f t="shared" si="1"/>
        <v>100.00</v>
      </c>
      <c r="O54" s="18"/>
    </row>
    <row r="55" s="1" customFormat="1" ht="12.75" spans="1:15">
      <c r="A55" s="18">
        <v>51</v>
      </c>
      <c r="B55" s="21" t="s">
        <v>104</v>
      </c>
      <c r="C55" s="22" t="s">
        <v>58</v>
      </c>
      <c r="D55" s="18"/>
      <c r="E55" s="23"/>
      <c r="F55" s="21" t="s">
        <v>21</v>
      </c>
      <c r="G55" s="24">
        <v>43555</v>
      </c>
      <c r="H55" s="18" t="s">
        <v>22</v>
      </c>
      <c r="I55" s="25">
        <v>1</v>
      </c>
      <c r="J55" s="26">
        <v>5450</v>
      </c>
      <c r="K55" s="26">
        <v>0</v>
      </c>
      <c r="L55" s="26">
        <v>50</v>
      </c>
      <c r="M55" s="27">
        <f t="shared" si="2"/>
        <v>50</v>
      </c>
      <c r="N55" s="28" t="str">
        <f t="shared" si="1"/>
        <v>100.00</v>
      </c>
      <c r="O55" s="18"/>
    </row>
    <row r="56" s="1" customFormat="1" ht="12.75" spans="1:15">
      <c r="A56" s="18">
        <v>52</v>
      </c>
      <c r="B56" s="21" t="s">
        <v>105</v>
      </c>
      <c r="C56" s="22" t="s">
        <v>106</v>
      </c>
      <c r="D56" s="18"/>
      <c r="E56" s="23"/>
      <c r="F56" s="21" t="s">
        <v>21</v>
      </c>
      <c r="G56" s="24">
        <v>43555</v>
      </c>
      <c r="H56" s="18" t="s">
        <v>22</v>
      </c>
      <c r="I56" s="25">
        <v>1</v>
      </c>
      <c r="J56" s="26">
        <v>2340</v>
      </c>
      <c r="K56" s="26">
        <v>0</v>
      </c>
      <c r="L56" s="26">
        <v>10</v>
      </c>
      <c r="M56" s="27">
        <f t="shared" si="2"/>
        <v>10</v>
      </c>
      <c r="N56" s="28" t="str">
        <f t="shared" si="1"/>
        <v>100.00</v>
      </c>
      <c r="O56" s="18"/>
    </row>
    <row r="57" s="1" customFormat="1" ht="12.75" spans="1:15">
      <c r="A57" s="18">
        <v>53</v>
      </c>
      <c r="B57" s="21" t="s">
        <v>107</v>
      </c>
      <c r="C57" s="22" t="s">
        <v>43</v>
      </c>
      <c r="D57" s="18"/>
      <c r="E57" s="23"/>
      <c r="F57" s="21" t="s">
        <v>21</v>
      </c>
      <c r="G57" s="24">
        <v>43555</v>
      </c>
      <c r="H57" s="18" t="s">
        <v>22</v>
      </c>
      <c r="I57" s="25">
        <v>1</v>
      </c>
      <c r="J57" s="26">
        <v>4890</v>
      </c>
      <c r="K57" s="26">
        <v>0</v>
      </c>
      <c r="L57" s="26">
        <v>50</v>
      </c>
      <c r="M57" s="27">
        <f t="shared" si="2"/>
        <v>50</v>
      </c>
      <c r="N57" s="28" t="str">
        <f t="shared" si="1"/>
        <v>100.00</v>
      </c>
      <c r="O57" s="18"/>
    </row>
    <row r="58" s="1" customFormat="1" ht="12.75" spans="1:15">
      <c r="A58" s="18">
        <v>54</v>
      </c>
      <c r="B58" s="21" t="s">
        <v>108</v>
      </c>
      <c r="C58" s="22" t="s">
        <v>109</v>
      </c>
      <c r="D58" s="18"/>
      <c r="E58" s="23"/>
      <c r="F58" s="21" t="s">
        <v>21</v>
      </c>
      <c r="G58" s="24">
        <v>43555</v>
      </c>
      <c r="H58" s="18" t="s">
        <v>22</v>
      </c>
      <c r="I58" s="25">
        <v>1</v>
      </c>
      <c r="J58" s="26">
        <v>1400</v>
      </c>
      <c r="K58" s="26">
        <v>0</v>
      </c>
      <c r="L58" s="26">
        <v>20</v>
      </c>
      <c r="M58" s="27">
        <f t="shared" si="2"/>
        <v>20</v>
      </c>
      <c r="N58" s="28" t="str">
        <f t="shared" si="1"/>
        <v>100.00</v>
      </c>
      <c r="O58" s="18"/>
    </row>
    <row r="59" s="1" customFormat="1" ht="12.75" spans="1:15">
      <c r="A59" s="18">
        <v>55</v>
      </c>
      <c r="B59" s="21" t="s">
        <v>110</v>
      </c>
      <c r="C59" s="22" t="s">
        <v>111</v>
      </c>
      <c r="D59" s="18"/>
      <c r="E59" s="23"/>
      <c r="F59" s="21" t="s">
        <v>21</v>
      </c>
      <c r="G59" s="24">
        <v>43555</v>
      </c>
      <c r="H59" s="18" t="s">
        <v>22</v>
      </c>
      <c r="I59" s="25">
        <v>1</v>
      </c>
      <c r="J59" s="26">
        <v>4273</v>
      </c>
      <c r="K59" s="26">
        <v>0</v>
      </c>
      <c r="L59" s="26">
        <v>15</v>
      </c>
      <c r="M59" s="27">
        <f t="shared" si="2"/>
        <v>15</v>
      </c>
      <c r="N59" s="28" t="str">
        <f t="shared" si="1"/>
        <v>100.00</v>
      </c>
      <c r="O59" s="18"/>
    </row>
    <row r="60" s="1" customFormat="1" ht="12.75" spans="1:15">
      <c r="A60" s="18">
        <v>56</v>
      </c>
      <c r="B60" s="21" t="s">
        <v>112</v>
      </c>
      <c r="C60" s="22" t="s">
        <v>63</v>
      </c>
      <c r="D60" s="18"/>
      <c r="E60" s="23"/>
      <c r="F60" s="21" t="s">
        <v>21</v>
      </c>
      <c r="G60" s="24">
        <v>43555</v>
      </c>
      <c r="H60" s="18" t="s">
        <v>22</v>
      </c>
      <c r="I60" s="25">
        <v>1</v>
      </c>
      <c r="J60" s="26">
        <v>1453</v>
      </c>
      <c r="K60" s="26">
        <v>0</v>
      </c>
      <c r="L60" s="26">
        <v>10</v>
      </c>
      <c r="M60" s="27">
        <f t="shared" si="2"/>
        <v>10</v>
      </c>
      <c r="N60" s="28" t="str">
        <f t="shared" si="1"/>
        <v>100.00</v>
      </c>
      <c r="O60" s="18"/>
    </row>
    <row r="61" s="1" customFormat="1" ht="12.75" spans="1:15">
      <c r="A61" s="18">
        <v>57</v>
      </c>
      <c r="B61" s="21" t="s">
        <v>113</v>
      </c>
      <c r="C61" s="22" t="s">
        <v>89</v>
      </c>
      <c r="D61" s="18"/>
      <c r="E61" s="23"/>
      <c r="F61" s="21" t="s">
        <v>21</v>
      </c>
      <c r="G61" s="24">
        <v>43555</v>
      </c>
      <c r="H61" s="18" t="s">
        <v>22</v>
      </c>
      <c r="I61" s="25">
        <v>1</v>
      </c>
      <c r="J61" s="26">
        <v>3660</v>
      </c>
      <c r="K61" s="26">
        <v>0</v>
      </c>
      <c r="L61" s="26">
        <v>50</v>
      </c>
      <c r="M61" s="27">
        <f t="shared" si="2"/>
        <v>50</v>
      </c>
      <c r="N61" s="28" t="str">
        <f t="shared" si="1"/>
        <v>100.00</v>
      </c>
      <c r="O61" s="18"/>
    </row>
    <row r="62" s="1" customFormat="1" ht="12.75" spans="1:15">
      <c r="A62" s="18">
        <v>58</v>
      </c>
      <c r="B62" s="21" t="s">
        <v>114</v>
      </c>
      <c r="C62" s="22" t="s">
        <v>89</v>
      </c>
      <c r="D62" s="18"/>
      <c r="E62" s="23"/>
      <c r="F62" s="21" t="s">
        <v>21</v>
      </c>
      <c r="G62" s="24">
        <v>43555</v>
      </c>
      <c r="H62" s="18" t="s">
        <v>22</v>
      </c>
      <c r="I62" s="25">
        <v>1</v>
      </c>
      <c r="J62" s="26">
        <v>3660</v>
      </c>
      <c r="K62" s="26">
        <v>0</v>
      </c>
      <c r="L62" s="26">
        <v>50</v>
      </c>
      <c r="M62" s="27">
        <f t="shared" si="2"/>
        <v>50</v>
      </c>
      <c r="N62" s="28" t="str">
        <f t="shared" si="1"/>
        <v>100.00</v>
      </c>
      <c r="O62" s="18"/>
    </row>
    <row r="63" s="1" customFormat="1" ht="12.75" spans="1:15">
      <c r="A63" s="18">
        <v>59</v>
      </c>
      <c r="B63" s="21" t="s">
        <v>115</v>
      </c>
      <c r="C63" s="22" t="s">
        <v>116</v>
      </c>
      <c r="D63" s="18"/>
      <c r="E63" s="23"/>
      <c r="F63" s="21" t="s">
        <v>21</v>
      </c>
      <c r="G63" s="24">
        <v>43555</v>
      </c>
      <c r="H63" s="18" t="s">
        <v>22</v>
      </c>
      <c r="I63" s="25">
        <v>1</v>
      </c>
      <c r="J63" s="26">
        <v>3419</v>
      </c>
      <c r="K63" s="26">
        <v>0</v>
      </c>
      <c r="L63" s="26">
        <v>15</v>
      </c>
      <c r="M63" s="27">
        <f t="shared" si="2"/>
        <v>15</v>
      </c>
      <c r="N63" s="28" t="str">
        <f t="shared" si="1"/>
        <v>100.00</v>
      </c>
      <c r="O63" s="18"/>
    </row>
    <row r="64" s="1" customFormat="1" ht="12.75" spans="1:15">
      <c r="A64" s="18">
        <v>60</v>
      </c>
      <c r="B64" s="21" t="s">
        <v>117</v>
      </c>
      <c r="C64" s="22" t="s">
        <v>118</v>
      </c>
      <c r="D64" s="18"/>
      <c r="E64" s="23"/>
      <c r="F64" s="21" t="s">
        <v>21</v>
      </c>
      <c r="G64" s="24">
        <v>43555</v>
      </c>
      <c r="H64" s="18" t="s">
        <v>22</v>
      </c>
      <c r="I64" s="25">
        <v>1</v>
      </c>
      <c r="J64" s="26">
        <v>6800</v>
      </c>
      <c r="K64" s="26">
        <v>0</v>
      </c>
      <c r="L64" s="26">
        <v>10</v>
      </c>
      <c r="M64" s="27">
        <f t="shared" si="2"/>
        <v>10</v>
      </c>
      <c r="N64" s="28" t="str">
        <f t="shared" si="1"/>
        <v>100.00</v>
      </c>
      <c r="O64" s="18"/>
    </row>
    <row r="65" s="1" customFormat="1" ht="12.75" spans="1:15">
      <c r="A65" s="18">
        <v>61</v>
      </c>
      <c r="B65" s="21" t="s">
        <v>119</v>
      </c>
      <c r="C65" s="22" t="s">
        <v>41</v>
      </c>
      <c r="D65" s="18"/>
      <c r="E65" s="23"/>
      <c r="F65" s="21" t="s">
        <v>21</v>
      </c>
      <c r="G65" s="24">
        <v>43555</v>
      </c>
      <c r="H65" s="18" t="s">
        <v>22</v>
      </c>
      <c r="I65" s="25">
        <v>1</v>
      </c>
      <c r="J65" s="26">
        <v>5650</v>
      </c>
      <c r="K65" s="26">
        <v>0</v>
      </c>
      <c r="L65" s="26">
        <v>50</v>
      </c>
      <c r="M65" s="27">
        <f t="shared" si="2"/>
        <v>50</v>
      </c>
      <c r="N65" s="28" t="str">
        <f t="shared" si="1"/>
        <v>100.00</v>
      </c>
      <c r="O65" s="18"/>
    </row>
    <row r="66" s="1" customFormat="1" ht="12.75" spans="1:15">
      <c r="A66" s="18">
        <v>62</v>
      </c>
      <c r="B66" s="21" t="s">
        <v>120</v>
      </c>
      <c r="C66" s="22" t="s">
        <v>121</v>
      </c>
      <c r="D66" s="18"/>
      <c r="E66" s="23"/>
      <c r="F66" s="21" t="s">
        <v>21</v>
      </c>
      <c r="G66" s="24">
        <v>43555</v>
      </c>
      <c r="H66" s="18" t="s">
        <v>22</v>
      </c>
      <c r="I66" s="25">
        <v>1</v>
      </c>
      <c r="J66" s="26">
        <v>7350</v>
      </c>
      <c r="K66" s="26">
        <v>0</v>
      </c>
      <c r="L66" s="26">
        <v>400</v>
      </c>
      <c r="M66" s="27">
        <f t="shared" si="2"/>
        <v>400</v>
      </c>
      <c r="N66" s="28" t="str">
        <f t="shared" si="1"/>
        <v>100.00</v>
      </c>
      <c r="O66" s="18"/>
    </row>
    <row r="67" s="1" customFormat="1" ht="12.75" spans="1:15">
      <c r="A67" s="18">
        <v>63</v>
      </c>
      <c r="B67" s="21" t="s">
        <v>122</v>
      </c>
      <c r="C67" s="22" t="s">
        <v>123</v>
      </c>
      <c r="D67" s="18"/>
      <c r="E67" s="23"/>
      <c r="F67" s="21" t="s">
        <v>21</v>
      </c>
      <c r="G67" s="24">
        <v>43555</v>
      </c>
      <c r="H67" s="18" t="s">
        <v>22</v>
      </c>
      <c r="I67" s="25">
        <v>1</v>
      </c>
      <c r="J67" s="26">
        <v>7265</v>
      </c>
      <c r="K67" s="26">
        <v>0</v>
      </c>
      <c r="L67" s="26">
        <v>3</v>
      </c>
      <c r="M67" s="27">
        <f t="shared" si="2"/>
        <v>3</v>
      </c>
      <c r="N67" s="28" t="str">
        <f t="shared" si="1"/>
        <v>100.00</v>
      </c>
      <c r="O67" s="18"/>
    </row>
    <row r="68" s="1" customFormat="1" ht="12.75" spans="1:15">
      <c r="A68" s="18">
        <v>64</v>
      </c>
      <c r="B68" s="21" t="s">
        <v>124</v>
      </c>
      <c r="C68" s="22" t="s">
        <v>81</v>
      </c>
      <c r="D68" s="18"/>
      <c r="E68" s="23"/>
      <c r="F68" s="21" t="s">
        <v>21</v>
      </c>
      <c r="G68" s="24">
        <v>43830</v>
      </c>
      <c r="H68" s="18" t="s">
        <v>22</v>
      </c>
      <c r="I68" s="25">
        <v>1</v>
      </c>
      <c r="J68" s="26">
        <v>1500</v>
      </c>
      <c r="K68" s="26">
        <v>0</v>
      </c>
      <c r="L68" s="26">
        <v>5</v>
      </c>
      <c r="M68" s="27">
        <f t="shared" si="2"/>
        <v>5</v>
      </c>
      <c r="N68" s="28" t="str">
        <f t="shared" si="1"/>
        <v>100.00</v>
      </c>
      <c r="O68" s="18"/>
    </row>
    <row r="69" s="1" customFormat="1" ht="12.75" spans="1:15">
      <c r="A69" s="18">
        <v>65</v>
      </c>
      <c r="B69" s="21" t="s">
        <v>125</v>
      </c>
      <c r="C69" s="22" t="s">
        <v>126</v>
      </c>
      <c r="D69" s="18"/>
      <c r="E69" s="23"/>
      <c r="F69" s="21" t="s">
        <v>21</v>
      </c>
      <c r="G69" s="24">
        <v>43555</v>
      </c>
      <c r="H69" s="18" t="s">
        <v>22</v>
      </c>
      <c r="I69" s="25">
        <v>1</v>
      </c>
      <c r="J69" s="26">
        <v>2550</v>
      </c>
      <c r="K69" s="26">
        <v>0</v>
      </c>
      <c r="L69" s="26">
        <v>250</v>
      </c>
      <c r="M69" s="27">
        <f t="shared" ref="M69:M100" si="3">IF(L69=0,"",L69-K69)</f>
        <v>250</v>
      </c>
      <c r="N69" s="28" t="str">
        <f t="shared" ref="N69:N131" si="4">IF(K69=0,"100.00",M69/K69%)</f>
        <v>100.00</v>
      </c>
      <c r="O69" s="18"/>
    </row>
    <row r="70" s="1" customFormat="1" ht="12.75" spans="1:15">
      <c r="A70" s="18">
        <v>66</v>
      </c>
      <c r="B70" s="21" t="s">
        <v>127</v>
      </c>
      <c r="C70" s="22" t="s">
        <v>89</v>
      </c>
      <c r="D70" s="18"/>
      <c r="E70" s="23"/>
      <c r="F70" s="21" t="s">
        <v>21</v>
      </c>
      <c r="G70" s="24">
        <v>43555</v>
      </c>
      <c r="H70" s="18" t="s">
        <v>22</v>
      </c>
      <c r="I70" s="25">
        <v>1</v>
      </c>
      <c r="J70" s="26">
        <v>3660</v>
      </c>
      <c r="K70" s="26">
        <v>0</v>
      </c>
      <c r="L70" s="26">
        <v>50</v>
      </c>
      <c r="M70" s="27">
        <f t="shared" si="3"/>
        <v>50</v>
      </c>
      <c r="N70" s="28" t="str">
        <f t="shared" si="4"/>
        <v>100.00</v>
      </c>
      <c r="O70" s="18"/>
    </row>
    <row r="71" s="1" customFormat="1" ht="12.75" spans="1:15">
      <c r="A71" s="18">
        <v>67</v>
      </c>
      <c r="B71" s="21" t="s">
        <v>128</v>
      </c>
      <c r="C71" s="22" t="s">
        <v>41</v>
      </c>
      <c r="D71" s="18"/>
      <c r="E71" s="23"/>
      <c r="F71" s="21" t="s">
        <v>21</v>
      </c>
      <c r="G71" s="24">
        <v>43555</v>
      </c>
      <c r="H71" s="18" t="s">
        <v>22</v>
      </c>
      <c r="I71" s="25">
        <v>1</v>
      </c>
      <c r="J71" s="26">
        <v>5448</v>
      </c>
      <c r="K71" s="26">
        <v>0</v>
      </c>
      <c r="L71" s="26">
        <v>50</v>
      </c>
      <c r="M71" s="27">
        <f t="shared" si="3"/>
        <v>50</v>
      </c>
      <c r="N71" s="28" t="str">
        <f t="shared" si="4"/>
        <v>100.00</v>
      </c>
      <c r="O71" s="18"/>
    </row>
    <row r="72" s="1" customFormat="1" ht="12.75" spans="1:15">
      <c r="A72" s="18">
        <v>68</v>
      </c>
      <c r="B72" s="21" t="s">
        <v>129</v>
      </c>
      <c r="C72" s="22" t="s">
        <v>28</v>
      </c>
      <c r="D72" s="18"/>
      <c r="E72" s="23"/>
      <c r="F72" s="21" t="s">
        <v>21</v>
      </c>
      <c r="G72" s="24">
        <v>43555</v>
      </c>
      <c r="H72" s="18" t="s">
        <v>22</v>
      </c>
      <c r="I72" s="25">
        <v>1</v>
      </c>
      <c r="J72" s="26">
        <v>3039</v>
      </c>
      <c r="K72" s="26">
        <v>0</v>
      </c>
      <c r="L72" s="26">
        <v>15</v>
      </c>
      <c r="M72" s="27">
        <f t="shared" si="3"/>
        <v>15</v>
      </c>
      <c r="N72" s="28" t="str">
        <f t="shared" si="4"/>
        <v>100.00</v>
      </c>
      <c r="O72" s="18"/>
    </row>
    <row r="73" s="1" customFormat="1" ht="12.75" spans="1:15">
      <c r="A73" s="18">
        <v>69</v>
      </c>
      <c r="B73" s="21" t="s">
        <v>130</v>
      </c>
      <c r="C73" s="22" t="s">
        <v>53</v>
      </c>
      <c r="D73" s="18"/>
      <c r="E73" s="23"/>
      <c r="F73" s="21" t="s">
        <v>21</v>
      </c>
      <c r="G73" s="24">
        <v>43555</v>
      </c>
      <c r="H73" s="18" t="s">
        <v>22</v>
      </c>
      <c r="I73" s="25">
        <v>1</v>
      </c>
      <c r="J73" s="26">
        <v>3650</v>
      </c>
      <c r="K73" s="26">
        <v>0</v>
      </c>
      <c r="L73" s="26">
        <v>50</v>
      </c>
      <c r="M73" s="27">
        <f t="shared" si="3"/>
        <v>50</v>
      </c>
      <c r="N73" s="28" t="str">
        <f t="shared" si="4"/>
        <v>100.00</v>
      </c>
      <c r="O73" s="18"/>
    </row>
    <row r="74" s="1" customFormat="1" ht="12.75" spans="1:15">
      <c r="A74" s="18">
        <v>70</v>
      </c>
      <c r="B74" s="21" t="s">
        <v>131</v>
      </c>
      <c r="C74" s="22" t="s">
        <v>53</v>
      </c>
      <c r="D74" s="18"/>
      <c r="E74" s="23"/>
      <c r="F74" s="21" t="s">
        <v>21</v>
      </c>
      <c r="G74" s="24">
        <v>43555</v>
      </c>
      <c r="H74" s="18" t="s">
        <v>22</v>
      </c>
      <c r="I74" s="25">
        <v>1</v>
      </c>
      <c r="J74" s="26">
        <v>6000</v>
      </c>
      <c r="K74" s="26">
        <v>0</v>
      </c>
      <c r="L74" s="26">
        <v>50</v>
      </c>
      <c r="M74" s="27">
        <f t="shared" si="3"/>
        <v>50</v>
      </c>
      <c r="N74" s="28" t="str">
        <f t="shared" si="4"/>
        <v>100.00</v>
      </c>
      <c r="O74" s="18"/>
    </row>
    <row r="75" s="1" customFormat="1" ht="12.75" spans="1:15">
      <c r="A75" s="18">
        <v>71</v>
      </c>
      <c r="B75" s="21" t="s">
        <v>132</v>
      </c>
      <c r="C75" s="22" t="s">
        <v>126</v>
      </c>
      <c r="D75" s="18"/>
      <c r="E75" s="23"/>
      <c r="F75" s="21" t="s">
        <v>21</v>
      </c>
      <c r="G75" s="24">
        <v>43555</v>
      </c>
      <c r="H75" s="18" t="s">
        <v>22</v>
      </c>
      <c r="I75" s="25">
        <v>1</v>
      </c>
      <c r="J75" s="26">
        <v>4560</v>
      </c>
      <c r="K75" s="26">
        <v>0</v>
      </c>
      <c r="L75" s="26">
        <v>250</v>
      </c>
      <c r="M75" s="27">
        <f t="shared" si="3"/>
        <v>250</v>
      </c>
      <c r="N75" s="28" t="str">
        <f t="shared" si="4"/>
        <v>100.00</v>
      </c>
      <c r="O75" s="18"/>
    </row>
    <row r="76" s="1" customFormat="1" ht="12.75" spans="1:15">
      <c r="A76" s="18">
        <v>72</v>
      </c>
      <c r="B76" s="21" t="s">
        <v>133</v>
      </c>
      <c r="C76" s="22" t="s">
        <v>79</v>
      </c>
      <c r="D76" s="18"/>
      <c r="E76" s="23"/>
      <c r="F76" s="21" t="s">
        <v>21</v>
      </c>
      <c r="G76" s="24">
        <v>43555</v>
      </c>
      <c r="H76" s="18" t="s">
        <v>22</v>
      </c>
      <c r="I76" s="25">
        <v>1</v>
      </c>
      <c r="J76" s="26">
        <v>4850</v>
      </c>
      <c r="K76" s="26">
        <v>0</v>
      </c>
      <c r="L76" s="26">
        <v>50</v>
      </c>
      <c r="M76" s="27">
        <f t="shared" si="3"/>
        <v>50</v>
      </c>
      <c r="N76" s="28" t="str">
        <f t="shared" si="4"/>
        <v>100.00</v>
      </c>
      <c r="O76" s="18"/>
    </row>
    <row r="77" s="1" customFormat="1" ht="12.75" spans="1:15">
      <c r="A77" s="18">
        <v>73</v>
      </c>
      <c r="B77" s="21" t="s">
        <v>134</v>
      </c>
      <c r="C77" s="22" t="s">
        <v>123</v>
      </c>
      <c r="D77" s="18"/>
      <c r="E77" s="23"/>
      <c r="F77" s="21" t="s">
        <v>21</v>
      </c>
      <c r="G77" s="24">
        <v>43555</v>
      </c>
      <c r="H77" s="18" t="s">
        <v>22</v>
      </c>
      <c r="I77" s="25">
        <v>1</v>
      </c>
      <c r="J77" s="26">
        <v>3500</v>
      </c>
      <c r="K77" s="26">
        <v>0</v>
      </c>
      <c r="L77" s="26">
        <v>3</v>
      </c>
      <c r="M77" s="27">
        <f t="shared" si="3"/>
        <v>3</v>
      </c>
      <c r="N77" s="28" t="str">
        <f t="shared" si="4"/>
        <v>100.00</v>
      </c>
      <c r="O77" s="18"/>
    </row>
    <row r="78" s="1" customFormat="1" ht="12.75" spans="1:15">
      <c r="A78" s="18">
        <v>74</v>
      </c>
      <c r="B78" s="21" t="s">
        <v>135</v>
      </c>
      <c r="C78" s="22" t="s">
        <v>136</v>
      </c>
      <c r="D78" s="18"/>
      <c r="E78" s="23"/>
      <c r="F78" s="21" t="s">
        <v>21</v>
      </c>
      <c r="G78" s="24">
        <v>43555</v>
      </c>
      <c r="H78" s="18" t="s">
        <v>22</v>
      </c>
      <c r="I78" s="25">
        <v>1</v>
      </c>
      <c r="J78" s="26">
        <v>3600</v>
      </c>
      <c r="K78" s="26">
        <v>0</v>
      </c>
      <c r="L78" s="26">
        <v>15</v>
      </c>
      <c r="M78" s="27">
        <f t="shared" si="3"/>
        <v>15</v>
      </c>
      <c r="N78" s="28" t="str">
        <f t="shared" si="4"/>
        <v>100.00</v>
      </c>
      <c r="O78" s="18"/>
    </row>
    <row r="79" s="1" customFormat="1" ht="12.75" spans="1:15">
      <c r="A79" s="18">
        <v>75</v>
      </c>
      <c r="B79" s="21" t="s">
        <v>137</v>
      </c>
      <c r="C79" s="22" t="s">
        <v>91</v>
      </c>
      <c r="D79" s="18"/>
      <c r="E79" s="23"/>
      <c r="F79" s="21" t="s">
        <v>21</v>
      </c>
      <c r="G79" s="24">
        <v>43830</v>
      </c>
      <c r="H79" s="18" t="s">
        <v>22</v>
      </c>
      <c r="I79" s="25">
        <v>1</v>
      </c>
      <c r="J79" s="26">
        <v>6000</v>
      </c>
      <c r="K79" s="26">
        <v>0</v>
      </c>
      <c r="L79" s="26">
        <v>15</v>
      </c>
      <c r="M79" s="27">
        <f t="shared" si="3"/>
        <v>15</v>
      </c>
      <c r="N79" s="28" t="str">
        <f t="shared" si="4"/>
        <v>100.00</v>
      </c>
      <c r="O79" s="18"/>
    </row>
    <row r="80" s="1" customFormat="1" ht="12.75" spans="1:15">
      <c r="A80" s="18">
        <v>76</v>
      </c>
      <c r="B80" s="21" t="s">
        <v>138</v>
      </c>
      <c r="C80" s="22" t="s">
        <v>39</v>
      </c>
      <c r="D80" s="18"/>
      <c r="E80" s="23"/>
      <c r="F80" s="21" t="s">
        <v>21</v>
      </c>
      <c r="G80" s="24">
        <v>43555</v>
      </c>
      <c r="H80" s="18" t="s">
        <v>22</v>
      </c>
      <c r="I80" s="25">
        <v>1</v>
      </c>
      <c r="J80" s="26">
        <v>5300</v>
      </c>
      <c r="K80" s="26">
        <v>0</v>
      </c>
      <c r="L80" s="26">
        <v>50</v>
      </c>
      <c r="M80" s="27">
        <f t="shared" si="3"/>
        <v>50</v>
      </c>
      <c r="N80" s="28" t="str">
        <f t="shared" si="4"/>
        <v>100.00</v>
      </c>
      <c r="O80" s="18"/>
    </row>
    <row r="81" s="1" customFormat="1" ht="12.75" spans="1:15">
      <c r="A81" s="18">
        <v>77</v>
      </c>
      <c r="B81" s="21" t="s">
        <v>139</v>
      </c>
      <c r="C81" s="22" t="s">
        <v>96</v>
      </c>
      <c r="D81" s="18"/>
      <c r="E81" s="23"/>
      <c r="F81" s="21" t="s">
        <v>21</v>
      </c>
      <c r="G81" s="24">
        <v>43830</v>
      </c>
      <c r="H81" s="18" t="s">
        <v>22</v>
      </c>
      <c r="I81" s="25">
        <v>1</v>
      </c>
      <c r="J81" s="26">
        <v>3800</v>
      </c>
      <c r="K81" s="26">
        <v>0</v>
      </c>
      <c r="L81" s="26">
        <v>3</v>
      </c>
      <c r="M81" s="27">
        <f t="shared" si="3"/>
        <v>3</v>
      </c>
      <c r="N81" s="28" t="str">
        <f t="shared" si="4"/>
        <v>100.00</v>
      </c>
      <c r="O81" s="18"/>
    </row>
    <row r="82" s="1" customFormat="1" ht="12.75" spans="1:15">
      <c r="A82" s="18">
        <v>78</v>
      </c>
      <c r="B82" s="21" t="s">
        <v>140</v>
      </c>
      <c r="C82" s="22" t="s">
        <v>96</v>
      </c>
      <c r="D82" s="18"/>
      <c r="E82" s="23"/>
      <c r="F82" s="21" t="s">
        <v>21</v>
      </c>
      <c r="G82" s="24">
        <v>43830</v>
      </c>
      <c r="H82" s="18" t="s">
        <v>22</v>
      </c>
      <c r="I82" s="25">
        <v>1</v>
      </c>
      <c r="J82" s="26">
        <v>3800</v>
      </c>
      <c r="K82" s="26">
        <v>0</v>
      </c>
      <c r="L82" s="26">
        <v>3</v>
      </c>
      <c r="M82" s="27">
        <f t="shared" si="3"/>
        <v>3</v>
      </c>
      <c r="N82" s="28" t="str">
        <f t="shared" si="4"/>
        <v>100.00</v>
      </c>
      <c r="O82" s="18"/>
    </row>
    <row r="83" s="1" customFormat="1" ht="12.75" spans="1:15">
      <c r="A83" s="18">
        <v>79</v>
      </c>
      <c r="B83" s="21" t="s">
        <v>141</v>
      </c>
      <c r="C83" s="22" t="s">
        <v>142</v>
      </c>
      <c r="D83" s="18"/>
      <c r="E83" s="23"/>
      <c r="F83" s="21" t="s">
        <v>21</v>
      </c>
      <c r="G83" s="24">
        <v>43555</v>
      </c>
      <c r="H83" s="18" t="s">
        <v>22</v>
      </c>
      <c r="I83" s="25">
        <v>1</v>
      </c>
      <c r="J83" s="26">
        <v>1255</v>
      </c>
      <c r="K83" s="26">
        <v>0</v>
      </c>
      <c r="L83" s="26">
        <v>20</v>
      </c>
      <c r="M83" s="27">
        <f t="shared" si="3"/>
        <v>20</v>
      </c>
      <c r="N83" s="28" t="str">
        <f t="shared" si="4"/>
        <v>100.00</v>
      </c>
      <c r="O83" s="18"/>
    </row>
    <row r="84" s="1" customFormat="1" ht="12.75" spans="1:15">
      <c r="A84" s="18">
        <v>80</v>
      </c>
      <c r="B84" s="21" t="s">
        <v>143</v>
      </c>
      <c r="C84" s="22" t="s">
        <v>144</v>
      </c>
      <c r="D84" s="18"/>
      <c r="E84" s="23"/>
      <c r="F84" s="21" t="s">
        <v>49</v>
      </c>
      <c r="G84" s="24">
        <v>43555</v>
      </c>
      <c r="H84" s="18" t="s">
        <v>61</v>
      </c>
      <c r="I84" s="25">
        <v>10</v>
      </c>
      <c r="J84" s="26">
        <v>3800</v>
      </c>
      <c r="K84" s="26">
        <v>0</v>
      </c>
      <c r="L84" s="26">
        <v>100</v>
      </c>
      <c r="M84" s="27">
        <f t="shared" si="3"/>
        <v>100</v>
      </c>
      <c r="N84" s="28" t="str">
        <f t="shared" si="4"/>
        <v>100.00</v>
      </c>
      <c r="O84" s="18"/>
    </row>
    <row r="85" s="1" customFormat="1" ht="12.75" spans="1:15">
      <c r="A85" s="18">
        <v>81</v>
      </c>
      <c r="B85" s="21" t="s">
        <v>145</v>
      </c>
      <c r="C85" s="22" t="s">
        <v>65</v>
      </c>
      <c r="D85" s="18"/>
      <c r="E85" s="23"/>
      <c r="F85" s="21" t="s">
        <v>21</v>
      </c>
      <c r="G85" s="24">
        <v>43555</v>
      </c>
      <c r="H85" s="18" t="s">
        <v>22</v>
      </c>
      <c r="I85" s="25">
        <v>1</v>
      </c>
      <c r="J85" s="26">
        <v>1400</v>
      </c>
      <c r="K85" s="26">
        <v>0</v>
      </c>
      <c r="L85" s="26">
        <v>2</v>
      </c>
      <c r="M85" s="27">
        <f t="shared" si="3"/>
        <v>2</v>
      </c>
      <c r="N85" s="28" t="str">
        <f t="shared" si="4"/>
        <v>100.00</v>
      </c>
      <c r="O85" s="18"/>
    </row>
    <row r="86" s="1" customFormat="1" ht="12.75" spans="1:15">
      <c r="A86" s="18">
        <v>82</v>
      </c>
      <c r="B86" s="21" t="s">
        <v>146</v>
      </c>
      <c r="C86" s="22" t="s">
        <v>147</v>
      </c>
      <c r="D86" s="18"/>
      <c r="E86" s="23"/>
      <c r="F86" s="21" t="s">
        <v>49</v>
      </c>
      <c r="G86" s="24">
        <v>43555</v>
      </c>
      <c r="H86" s="18" t="s">
        <v>148</v>
      </c>
      <c r="I86" s="25">
        <v>1</v>
      </c>
      <c r="J86" s="26">
        <v>1000</v>
      </c>
      <c r="K86" s="26">
        <v>0</v>
      </c>
      <c r="L86" s="26">
        <v>30</v>
      </c>
      <c r="M86" s="27">
        <f t="shared" si="3"/>
        <v>30</v>
      </c>
      <c r="N86" s="28" t="str">
        <f t="shared" si="4"/>
        <v>100.00</v>
      </c>
      <c r="O86" s="18"/>
    </row>
    <row r="87" s="1" customFormat="1" ht="12.75" spans="1:15">
      <c r="A87" s="18">
        <v>83</v>
      </c>
      <c r="B87" s="21" t="s">
        <v>149</v>
      </c>
      <c r="C87" s="22" t="s">
        <v>142</v>
      </c>
      <c r="D87" s="18"/>
      <c r="E87" s="23"/>
      <c r="F87" s="21" t="s">
        <v>21</v>
      </c>
      <c r="G87" s="24">
        <v>43555</v>
      </c>
      <c r="H87" s="18" t="s">
        <v>22</v>
      </c>
      <c r="I87" s="25">
        <v>1</v>
      </c>
      <c r="J87" s="26">
        <v>1255</v>
      </c>
      <c r="K87" s="26">
        <v>0</v>
      </c>
      <c r="L87" s="26">
        <v>20</v>
      </c>
      <c r="M87" s="27">
        <f t="shared" si="3"/>
        <v>20</v>
      </c>
      <c r="N87" s="28" t="str">
        <f t="shared" si="4"/>
        <v>100.00</v>
      </c>
      <c r="O87" s="18"/>
    </row>
    <row r="88" s="1" customFormat="1" ht="12.75" spans="1:15">
      <c r="A88" s="18">
        <v>84</v>
      </c>
      <c r="B88" s="21" t="s">
        <v>150</v>
      </c>
      <c r="C88" s="22" t="s">
        <v>58</v>
      </c>
      <c r="D88" s="18"/>
      <c r="E88" s="23"/>
      <c r="F88" s="21" t="s">
        <v>21</v>
      </c>
      <c r="G88" s="24">
        <v>43555</v>
      </c>
      <c r="H88" s="18" t="s">
        <v>22</v>
      </c>
      <c r="I88" s="25">
        <v>1</v>
      </c>
      <c r="J88" s="26">
        <v>5725</v>
      </c>
      <c r="K88" s="26">
        <v>0</v>
      </c>
      <c r="L88" s="26">
        <v>50</v>
      </c>
      <c r="M88" s="27">
        <f t="shared" si="3"/>
        <v>50</v>
      </c>
      <c r="N88" s="28" t="str">
        <f t="shared" si="4"/>
        <v>100.00</v>
      </c>
      <c r="O88" s="18"/>
    </row>
    <row r="89" s="1" customFormat="1" ht="12.75" spans="1:15">
      <c r="A89" s="18">
        <v>85</v>
      </c>
      <c r="B89" s="21" t="s">
        <v>151</v>
      </c>
      <c r="C89" s="22" t="s">
        <v>126</v>
      </c>
      <c r="D89" s="18"/>
      <c r="E89" s="23"/>
      <c r="F89" s="21" t="s">
        <v>21</v>
      </c>
      <c r="G89" s="24">
        <v>43555</v>
      </c>
      <c r="H89" s="18" t="s">
        <v>22</v>
      </c>
      <c r="I89" s="25">
        <v>1</v>
      </c>
      <c r="J89" s="26">
        <v>4560</v>
      </c>
      <c r="K89" s="26">
        <v>0</v>
      </c>
      <c r="L89" s="26">
        <v>250</v>
      </c>
      <c r="M89" s="27">
        <f t="shared" si="3"/>
        <v>250</v>
      </c>
      <c r="N89" s="28" t="str">
        <f t="shared" si="4"/>
        <v>100.00</v>
      </c>
      <c r="O89" s="18"/>
    </row>
    <row r="90" s="1" customFormat="1" ht="12.75" spans="1:15">
      <c r="A90" s="18">
        <v>86</v>
      </c>
      <c r="B90" s="21" t="s">
        <v>152</v>
      </c>
      <c r="C90" s="22" t="s">
        <v>123</v>
      </c>
      <c r="D90" s="18"/>
      <c r="E90" s="23"/>
      <c r="F90" s="21" t="s">
        <v>21</v>
      </c>
      <c r="G90" s="24">
        <v>43555</v>
      </c>
      <c r="H90" s="18" t="s">
        <v>22</v>
      </c>
      <c r="I90" s="25">
        <v>1</v>
      </c>
      <c r="J90" s="26">
        <v>7265</v>
      </c>
      <c r="K90" s="26">
        <v>0</v>
      </c>
      <c r="L90" s="26">
        <v>3</v>
      </c>
      <c r="M90" s="27">
        <f t="shared" si="3"/>
        <v>3</v>
      </c>
      <c r="N90" s="28" t="str">
        <f t="shared" si="4"/>
        <v>100.00</v>
      </c>
      <c r="O90" s="18"/>
    </row>
    <row r="91" s="1" customFormat="1" ht="12.75" spans="1:15">
      <c r="A91" s="18">
        <v>87</v>
      </c>
      <c r="B91" s="21" t="s">
        <v>153</v>
      </c>
      <c r="C91" s="22" t="s">
        <v>41</v>
      </c>
      <c r="D91" s="18"/>
      <c r="E91" s="23"/>
      <c r="F91" s="21" t="s">
        <v>21</v>
      </c>
      <c r="G91" s="24">
        <v>43555</v>
      </c>
      <c r="H91" s="18" t="s">
        <v>22</v>
      </c>
      <c r="I91" s="25">
        <v>1</v>
      </c>
      <c r="J91" s="26">
        <v>5448</v>
      </c>
      <c r="K91" s="26">
        <v>0</v>
      </c>
      <c r="L91" s="26">
        <v>50</v>
      </c>
      <c r="M91" s="27">
        <f t="shared" si="3"/>
        <v>50</v>
      </c>
      <c r="N91" s="28" t="str">
        <f t="shared" si="4"/>
        <v>100.00</v>
      </c>
      <c r="O91" s="18"/>
    </row>
    <row r="92" s="1" customFormat="1" ht="12.75" spans="1:15">
      <c r="A92" s="18">
        <v>88</v>
      </c>
      <c r="B92" s="21" t="s">
        <v>154</v>
      </c>
      <c r="C92" s="22" t="s">
        <v>53</v>
      </c>
      <c r="D92" s="18"/>
      <c r="E92" s="23"/>
      <c r="F92" s="21" t="s">
        <v>21</v>
      </c>
      <c r="G92" s="24">
        <v>43555</v>
      </c>
      <c r="H92" s="18" t="s">
        <v>22</v>
      </c>
      <c r="I92" s="25">
        <v>1</v>
      </c>
      <c r="J92" s="26">
        <v>3650</v>
      </c>
      <c r="K92" s="26">
        <v>0</v>
      </c>
      <c r="L92" s="26">
        <v>50</v>
      </c>
      <c r="M92" s="27">
        <f t="shared" si="3"/>
        <v>50</v>
      </c>
      <c r="N92" s="28" t="str">
        <f t="shared" si="4"/>
        <v>100.00</v>
      </c>
      <c r="O92" s="18"/>
    </row>
    <row r="93" s="1" customFormat="1" ht="12.75" spans="1:15">
      <c r="A93" s="18">
        <v>89</v>
      </c>
      <c r="B93" s="21" t="s">
        <v>155</v>
      </c>
      <c r="C93" s="22" t="s">
        <v>126</v>
      </c>
      <c r="D93" s="18"/>
      <c r="E93" s="23"/>
      <c r="F93" s="21" t="s">
        <v>21</v>
      </c>
      <c r="G93" s="24">
        <v>43555</v>
      </c>
      <c r="H93" s="18" t="s">
        <v>22</v>
      </c>
      <c r="I93" s="25">
        <v>1</v>
      </c>
      <c r="J93" s="26">
        <v>2550</v>
      </c>
      <c r="K93" s="26">
        <v>0</v>
      </c>
      <c r="L93" s="26">
        <v>250</v>
      </c>
      <c r="M93" s="27">
        <f t="shared" si="3"/>
        <v>250</v>
      </c>
      <c r="N93" s="28" t="str">
        <f t="shared" si="4"/>
        <v>100.00</v>
      </c>
      <c r="O93" s="18"/>
    </row>
    <row r="94" s="1" customFormat="1" ht="12.75" spans="1:15">
      <c r="A94" s="18">
        <v>90</v>
      </c>
      <c r="B94" s="21" t="s">
        <v>156</v>
      </c>
      <c r="C94" s="22" t="s">
        <v>157</v>
      </c>
      <c r="D94" s="18"/>
      <c r="E94" s="23"/>
      <c r="F94" s="21" t="s">
        <v>49</v>
      </c>
      <c r="G94" s="24">
        <v>43555</v>
      </c>
      <c r="H94" s="18" t="s">
        <v>148</v>
      </c>
      <c r="I94" s="25">
        <v>20</v>
      </c>
      <c r="J94" s="26">
        <v>7600</v>
      </c>
      <c r="K94" s="26">
        <v>0</v>
      </c>
      <c r="L94" s="26">
        <v>600</v>
      </c>
      <c r="M94" s="27">
        <f t="shared" si="3"/>
        <v>600</v>
      </c>
      <c r="N94" s="28" t="str">
        <f t="shared" si="4"/>
        <v>100.00</v>
      </c>
      <c r="O94" s="18"/>
    </row>
    <row r="95" s="1" customFormat="1" ht="12.75" spans="1:15">
      <c r="A95" s="18">
        <v>91</v>
      </c>
      <c r="B95" s="21" t="s">
        <v>158</v>
      </c>
      <c r="C95" s="22" t="s">
        <v>144</v>
      </c>
      <c r="D95" s="18"/>
      <c r="E95" s="23"/>
      <c r="F95" s="21" t="s">
        <v>49</v>
      </c>
      <c r="G95" s="24">
        <v>43555</v>
      </c>
      <c r="H95" s="18" t="s">
        <v>61</v>
      </c>
      <c r="I95" s="25">
        <v>1</v>
      </c>
      <c r="J95" s="26">
        <v>3700</v>
      </c>
      <c r="K95" s="26">
        <v>0</v>
      </c>
      <c r="L95" s="26">
        <v>10</v>
      </c>
      <c r="M95" s="27">
        <f t="shared" si="3"/>
        <v>10</v>
      </c>
      <c r="N95" s="28" t="str">
        <f t="shared" si="4"/>
        <v>100.00</v>
      </c>
      <c r="O95" s="18"/>
    </row>
    <row r="96" s="1" customFormat="1" ht="12.75" spans="1:15">
      <c r="A96" s="18">
        <v>92</v>
      </c>
      <c r="B96" s="21" t="s">
        <v>159</v>
      </c>
      <c r="C96" s="22" t="s">
        <v>53</v>
      </c>
      <c r="D96" s="18"/>
      <c r="E96" s="23"/>
      <c r="F96" s="21" t="s">
        <v>21</v>
      </c>
      <c r="G96" s="24">
        <v>43555</v>
      </c>
      <c r="H96" s="18" t="s">
        <v>22</v>
      </c>
      <c r="I96" s="25">
        <v>1</v>
      </c>
      <c r="J96" s="26">
        <v>6050</v>
      </c>
      <c r="K96" s="26">
        <v>0</v>
      </c>
      <c r="L96" s="26">
        <v>50</v>
      </c>
      <c r="M96" s="27">
        <f t="shared" si="3"/>
        <v>50</v>
      </c>
      <c r="N96" s="28" t="str">
        <f t="shared" si="4"/>
        <v>100.00</v>
      </c>
      <c r="O96" s="18"/>
    </row>
    <row r="97" s="1" customFormat="1" ht="12.75" spans="1:15">
      <c r="A97" s="18">
        <v>93</v>
      </c>
      <c r="B97" s="21" t="s">
        <v>160</v>
      </c>
      <c r="C97" s="22" t="s">
        <v>72</v>
      </c>
      <c r="D97" s="18"/>
      <c r="E97" s="23"/>
      <c r="F97" s="21" t="s">
        <v>21</v>
      </c>
      <c r="G97" s="24">
        <v>43555</v>
      </c>
      <c r="H97" s="18" t="s">
        <v>22</v>
      </c>
      <c r="I97" s="25">
        <v>1</v>
      </c>
      <c r="J97" s="26">
        <v>2990</v>
      </c>
      <c r="K97" s="26">
        <v>0</v>
      </c>
      <c r="L97" s="26">
        <v>20</v>
      </c>
      <c r="M97" s="27">
        <f t="shared" si="3"/>
        <v>20</v>
      </c>
      <c r="N97" s="28" t="str">
        <f t="shared" si="4"/>
        <v>100.00</v>
      </c>
      <c r="O97" s="18"/>
    </row>
    <row r="98" s="1" customFormat="1" ht="12.75" spans="1:15">
      <c r="A98" s="18">
        <v>94</v>
      </c>
      <c r="B98" s="21" t="s">
        <v>161</v>
      </c>
      <c r="C98" s="22" t="s">
        <v>79</v>
      </c>
      <c r="D98" s="18"/>
      <c r="E98" s="23"/>
      <c r="F98" s="21" t="s">
        <v>21</v>
      </c>
      <c r="G98" s="24">
        <v>43555</v>
      </c>
      <c r="H98" s="18" t="s">
        <v>22</v>
      </c>
      <c r="I98" s="25">
        <v>1</v>
      </c>
      <c r="J98" s="26">
        <v>3650</v>
      </c>
      <c r="K98" s="26">
        <v>0</v>
      </c>
      <c r="L98" s="26">
        <v>50</v>
      </c>
      <c r="M98" s="27">
        <f t="shared" si="3"/>
        <v>50</v>
      </c>
      <c r="N98" s="28" t="str">
        <f t="shared" si="4"/>
        <v>100.00</v>
      </c>
      <c r="O98" s="18"/>
    </row>
    <row r="99" s="1" customFormat="1" ht="12.75" spans="1:15">
      <c r="A99" s="18">
        <v>95</v>
      </c>
      <c r="B99" s="21" t="s">
        <v>162</v>
      </c>
      <c r="C99" s="22" t="s">
        <v>72</v>
      </c>
      <c r="D99" s="18"/>
      <c r="E99" s="23"/>
      <c r="F99" s="21" t="s">
        <v>21</v>
      </c>
      <c r="G99" s="24">
        <v>43555</v>
      </c>
      <c r="H99" s="18" t="s">
        <v>22</v>
      </c>
      <c r="I99" s="25">
        <v>1</v>
      </c>
      <c r="J99" s="26">
        <v>2183.34</v>
      </c>
      <c r="K99" s="26">
        <v>0</v>
      </c>
      <c r="L99" s="26">
        <v>20</v>
      </c>
      <c r="M99" s="27">
        <f t="shared" si="3"/>
        <v>20</v>
      </c>
      <c r="N99" s="28" t="str">
        <f t="shared" si="4"/>
        <v>100.00</v>
      </c>
      <c r="O99" s="18"/>
    </row>
    <row r="100" s="1" customFormat="1" ht="12.75" spans="1:15">
      <c r="A100" s="18">
        <v>96</v>
      </c>
      <c r="B100" s="21" t="s">
        <v>163</v>
      </c>
      <c r="C100" s="22" t="s">
        <v>164</v>
      </c>
      <c r="D100" s="18"/>
      <c r="E100" s="23"/>
      <c r="F100" s="21" t="s">
        <v>21</v>
      </c>
      <c r="G100" s="24">
        <v>43555</v>
      </c>
      <c r="H100" s="18" t="s">
        <v>22</v>
      </c>
      <c r="I100" s="25">
        <v>1</v>
      </c>
      <c r="J100" s="26">
        <v>1350</v>
      </c>
      <c r="K100" s="26">
        <v>0</v>
      </c>
      <c r="L100" s="26">
        <v>20</v>
      </c>
      <c r="M100" s="27">
        <f t="shared" si="3"/>
        <v>20</v>
      </c>
      <c r="N100" s="28" t="str">
        <f t="shared" si="4"/>
        <v>100.00</v>
      </c>
      <c r="O100" s="18"/>
    </row>
    <row r="101" s="1" customFormat="1" ht="12.75" spans="1:15">
      <c r="A101" s="18">
        <v>97</v>
      </c>
      <c r="B101" s="21" t="s">
        <v>165</v>
      </c>
      <c r="C101" s="22" t="s">
        <v>65</v>
      </c>
      <c r="D101" s="18"/>
      <c r="E101" s="23"/>
      <c r="F101" s="21" t="s">
        <v>21</v>
      </c>
      <c r="G101" s="24">
        <v>43555</v>
      </c>
      <c r="H101" s="18" t="s">
        <v>22</v>
      </c>
      <c r="I101" s="25">
        <v>1</v>
      </c>
      <c r="J101" s="26">
        <v>1400</v>
      </c>
      <c r="K101" s="26">
        <v>0</v>
      </c>
      <c r="L101" s="26">
        <v>2</v>
      </c>
      <c r="M101" s="27">
        <f t="shared" ref="M101:M144" si="5">IF(L101=0,"",L101-K101)</f>
        <v>2</v>
      </c>
      <c r="N101" s="28" t="str">
        <f t="shared" si="4"/>
        <v>100.00</v>
      </c>
      <c r="O101" s="18"/>
    </row>
    <row r="102" s="1" customFormat="1" ht="12.75" spans="1:15">
      <c r="A102" s="18">
        <v>98</v>
      </c>
      <c r="B102" s="21" t="s">
        <v>166</v>
      </c>
      <c r="C102" s="22" t="s">
        <v>109</v>
      </c>
      <c r="D102" s="18"/>
      <c r="E102" s="23"/>
      <c r="F102" s="21" t="s">
        <v>21</v>
      </c>
      <c r="G102" s="24">
        <v>43555</v>
      </c>
      <c r="H102" s="18" t="s">
        <v>22</v>
      </c>
      <c r="I102" s="25">
        <v>1</v>
      </c>
      <c r="J102" s="26">
        <v>1400</v>
      </c>
      <c r="K102" s="26">
        <v>0</v>
      </c>
      <c r="L102" s="26">
        <v>20</v>
      </c>
      <c r="M102" s="27">
        <f t="shared" si="5"/>
        <v>20</v>
      </c>
      <c r="N102" s="28" t="str">
        <f t="shared" si="4"/>
        <v>100.00</v>
      </c>
      <c r="O102" s="18"/>
    </row>
    <row r="103" s="1" customFormat="1" ht="12.75" spans="1:15">
      <c r="A103" s="18">
        <v>99</v>
      </c>
      <c r="B103" s="21" t="s">
        <v>167</v>
      </c>
      <c r="C103" s="22" t="s">
        <v>45</v>
      </c>
      <c r="D103" s="18"/>
      <c r="E103" s="23"/>
      <c r="F103" s="21" t="s">
        <v>21</v>
      </c>
      <c r="G103" s="24">
        <v>43555</v>
      </c>
      <c r="H103" s="18" t="s">
        <v>22</v>
      </c>
      <c r="I103" s="25">
        <v>1</v>
      </c>
      <c r="J103" s="26">
        <v>8492</v>
      </c>
      <c r="K103" s="26">
        <v>0</v>
      </c>
      <c r="L103" s="26">
        <v>10</v>
      </c>
      <c r="M103" s="27">
        <f t="shared" si="5"/>
        <v>10</v>
      </c>
      <c r="N103" s="28" t="str">
        <f t="shared" si="4"/>
        <v>100.00</v>
      </c>
      <c r="O103" s="18"/>
    </row>
    <row r="104" s="1" customFormat="1" ht="12.75" spans="1:15">
      <c r="A104" s="18">
        <v>100</v>
      </c>
      <c r="B104" s="21" t="s">
        <v>168</v>
      </c>
      <c r="C104" s="22" t="s">
        <v>164</v>
      </c>
      <c r="D104" s="18"/>
      <c r="E104" s="23"/>
      <c r="F104" s="21" t="s">
        <v>21</v>
      </c>
      <c r="G104" s="24">
        <v>43555</v>
      </c>
      <c r="H104" s="18" t="s">
        <v>22</v>
      </c>
      <c r="I104" s="25">
        <v>1</v>
      </c>
      <c r="J104" s="26">
        <v>2250</v>
      </c>
      <c r="K104" s="26">
        <v>0</v>
      </c>
      <c r="L104" s="26">
        <v>20</v>
      </c>
      <c r="M104" s="27">
        <f t="shared" si="5"/>
        <v>20</v>
      </c>
      <c r="N104" s="28" t="str">
        <f t="shared" si="4"/>
        <v>100.00</v>
      </c>
      <c r="O104" s="18"/>
    </row>
    <row r="105" s="1" customFormat="1" ht="12.75" spans="1:15">
      <c r="A105" s="18">
        <v>101</v>
      </c>
      <c r="B105" s="21" t="s">
        <v>169</v>
      </c>
      <c r="C105" s="22" t="s">
        <v>43</v>
      </c>
      <c r="D105" s="18"/>
      <c r="E105" s="23"/>
      <c r="F105" s="21" t="s">
        <v>21</v>
      </c>
      <c r="G105" s="24">
        <v>43555</v>
      </c>
      <c r="H105" s="18" t="s">
        <v>22</v>
      </c>
      <c r="I105" s="25">
        <v>1</v>
      </c>
      <c r="J105" s="26">
        <v>3750</v>
      </c>
      <c r="K105" s="26">
        <v>0</v>
      </c>
      <c r="L105" s="26">
        <v>50</v>
      </c>
      <c r="M105" s="27">
        <f t="shared" si="5"/>
        <v>50</v>
      </c>
      <c r="N105" s="28" t="str">
        <f t="shared" si="4"/>
        <v>100.00</v>
      </c>
      <c r="O105" s="18"/>
    </row>
    <row r="106" s="1" customFormat="1" ht="12.75" spans="1:15">
      <c r="A106" s="18">
        <v>102</v>
      </c>
      <c r="B106" s="21" t="s">
        <v>170</v>
      </c>
      <c r="C106" s="22" t="s">
        <v>171</v>
      </c>
      <c r="D106" s="18"/>
      <c r="E106" s="23"/>
      <c r="F106" s="21" t="s">
        <v>21</v>
      </c>
      <c r="G106" s="24">
        <v>43555</v>
      </c>
      <c r="H106" s="18" t="s">
        <v>22</v>
      </c>
      <c r="I106" s="25">
        <v>1</v>
      </c>
      <c r="J106" s="26">
        <v>2150</v>
      </c>
      <c r="K106" s="26">
        <v>0</v>
      </c>
      <c r="L106" s="26">
        <v>10</v>
      </c>
      <c r="M106" s="27">
        <f t="shared" si="5"/>
        <v>10</v>
      </c>
      <c r="N106" s="28" t="str">
        <f t="shared" si="4"/>
        <v>100.00</v>
      </c>
      <c r="O106" s="18"/>
    </row>
    <row r="107" s="1" customFormat="1" ht="12.75" spans="1:15">
      <c r="A107" s="18">
        <v>103</v>
      </c>
      <c r="B107" s="21" t="s">
        <v>172</v>
      </c>
      <c r="C107" s="22" t="s">
        <v>56</v>
      </c>
      <c r="D107" s="18"/>
      <c r="E107" s="23"/>
      <c r="F107" s="21" t="s">
        <v>21</v>
      </c>
      <c r="G107" s="24">
        <v>43555</v>
      </c>
      <c r="H107" s="18" t="s">
        <v>22</v>
      </c>
      <c r="I107" s="25">
        <v>1</v>
      </c>
      <c r="J107" s="26">
        <v>3300</v>
      </c>
      <c r="K107" s="26">
        <v>0</v>
      </c>
      <c r="L107" s="26">
        <v>15</v>
      </c>
      <c r="M107" s="27">
        <f t="shared" si="5"/>
        <v>15</v>
      </c>
      <c r="N107" s="28" t="str">
        <f t="shared" si="4"/>
        <v>100.00</v>
      </c>
      <c r="O107" s="18"/>
    </row>
    <row r="108" s="1" customFormat="1" ht="12.75" spans="1:15">
      <c r="A108" s="18">
        <v>104</v>
      </c>
      <c r="B108" s="21" t="s">
        <v>173</v>
      </c>
      <c r="C108" s="22" t="s">
        <v>174</v>
      </c>
      <c r="D108" s="18"/>
      <c r="E108" s="23"/>
      <c r="F108" s="21" t="s">
        <v>21</v>
      </c>
      <c r="G108" s="24">
        <v>43555</v>
      </c>
      <c r="H108" s="18" t="s">
        <v>22</v>
      </c>
      <c r="I108" s="25">
        <v>1</v>
      </c>
      <c r="J108" s="26">
        <v>12692</v>
      </c>
      <c r="K108" s="26">
        <v>0</v>
      </c>
      <c r="L108" s="26">
        <v>15</v>
      </c>
      <c r="M108" s="27">
        <f t="shared" si="5"/>
        <v>15</v>
      </c>
      <c r="N108" s="28" t="str">
        <f t="shared" si="4"/>
        <v>100.00</v>
      </c>
      <c r="O108" s="18"/>
    </row>
    <row r="109" s="1" customFormat="1" ht="12.75" spans="1:15">
      <c r="A109" s="18">
        <v>105</v>
      </c>
      <c r="B109" s="21" t="s">
        <v>175</v>
      </c>
      <c r="C109" s="22" t="s">
        <v>96</v>
      </c>
      <c r="D109" s="18"/>
      <c r="E109" s="23"/>
      <c r="F109" s="21" t="s">
        <v>21</v>
      </c>
      <c r="G109" s="24">
        <v>43830</v>
      </c>
      <c r="H109" s="18" t="s">
        <v>22</v>
      </c>
      <c r="I109" s="25">
        <v>1</v>
      </c>
      <c r="J109" s="26">
        <v>3800</v>
      </c>
      <c r="K109" s="26">
        <v>0</v>
      </c>
      <c r="L109" s="26">
        <v>3</v>
      </c>
      <c r="M109" s="27">
        <f t="shared" si="5"/>
        <v>3</v>
      </c>
      <c r="N109" s="28" t="str">
        <f t="shared" si="4"/>
        <v>100.00</v>
      </c>
      <c r="O109" s="18"/>
    </row>
    <row r="110" s="1" customFormat="1" ht="12.75" spans="1:15">
      <c r="A110" s="18">
        <v>106</v>
      </c>
      <c r="B110" s="21" t="s">
        <v>176</v>
      </c>
      <c r="C110" s="22" t="s">
        <v>96</v>
      </c>
      <c r="D110" s="18"/>
      <c r="E110" s="23"/>
      <c r="F110" s="21" t="s">
        <v>21</v>
      </c>
      <c r="G110" s="24">
        <v>43830</v>
      </c>
      <c r="H110" s="18" t="s">
        <v>22</v>
      </c>
      <c r="I110" s="25">
        <v>1</v>
      </c>
      <c r="J110" s="26">
        <v>3800</v>
      </c>
      <c r="K110" s="26">
        <v>0</v>
      </c>
      <c r="L110" s="26">
        <v>3</v>
      </c>
      <c r="M110" s="27">
        <f t="shared" si="5"/>
        <v>3</v>
      </c>
      <c r="N110" s="28" t="str">
        <f t="shared" si="4"/>
        <v>100.00</v>
      </c>
      <c r="O110" s="18"/>
    </row>
    <row r="111" s="1" customFormat="1" ht="12.75" spans="1:15">
      <c r="A111" s="18">
        <v>107</v>
      </c>
      <c r="B111" s="21" t="s">
        <v>177</v>
      </c>
      <c r="C111" s="22" t="s">
        <v>178</v>
      </c>
      <c r="D111" s="18"/>
      <c r="E111" s="23"/>
      <c r="F111" s="21" t="s">
        <v>21</v>
      </c>
      <c r="G111" s="24">
        <v>43555</v>
      </c>
      <c r="H111" s="18" t="s">
        <v>22</v>
      </c>
      <c r="I111" s="25">
        <v>1</v>
      </c>
      <c r="J111" s="26">
        <v>17095</v>
      </c>
      <c r="K111" s="26">
        <v>0</v>
      </c>
      <c r="L111" s="26">
        <v>15</v>
      </c>
      <c r="M111" s="27">
        <f t="shared" si="5"/>
        <v>15</v>
      </c>
      <c r="N111" s="28" t="str">
        <f t="shared" si="4"/>
        <v>100.00</v>
      </c>
      <c r="O111" s="18"/>
    </row>
    <row r="112" s="1" customFormat="1" ht="12.75" spans="1:15">
      <c r="A112" s="18">
        <v>108</v>
      </c>
      <c r="B112" s="21" t="s">
        <v>179</v>
      </c>
      <c r="C112" s="22" t="s">
        <v>109</v>
      </c>
      <c r="D112" s="18"/>
      <c r="E112" s="23"/>
      <c r="F112" s="21" t="s">
        <v>21</v>
      </c>
      <c r="G112" s="24">
        <v>43555</v>
      </c>
      <c r="H112" s="18" t="s">
        <v>22</v>
      </c>
      <c r="I112" s="25">
        <v>1</v>
      </c>
      <c r="J112" s="26">
        <v>1400</v>
      </c>
      <c r="K112" s="26">
        <v>0</v>
      </c>
      <c r="L112" s="26">
        <v>20</v>
      </c>
      <c r="M112" s="27">
        <f t="shared" si="5"/>
        <v>20</v>
      </c>
      <c r="N112" s="28" t="str">
        <f t="shared" si="4"/>
        <v>100.00</v>
      </c>
      <c r="O112" s="18"/>
    </row>
    <row r="113" s="1" customFormat="1" ht="12.75" spans="1:15">
      <c r="A113" s="18">
        <v>109</v>
      </c>
      <c r="B113" s="21" t="s">
        <v>180</v>
      </c>
      <c r="C113" s="22" t="s">
        <v>142</v>
      </c>
      <c r="D113" s="18"/>
      <c r="E113" s="23"/>
      <c r="F113" s="21" t="s">
        <v>21</v>
      </c>
      <c r="G113" s="24">
        <v>43555</v>
      </c>
      <c r="H113" s="18" t="s">
        <v>22</v>
      </c>
      <c r="I113" s="25">
        <v>1</v>
      </c>
      <c r="J113" s="26">
        <v>1255</v>
      </c>
      <c r="K113" s="26">
        <v>0</v>
      </c>
      <c r="L113" s="26">
        <v>20</v>
      </c>
      <c r="M113" s="27">
        <f t="shared" si="5"/>
        <v>20</v>
      </c>
      <c r="N113" s="28" t="str">
        <f t="shared" si="4"/>
        <v>100.00</v>
      </c>
      <c r="O113" s="18"/>
    </row>
    <row r="114" s="1" customFormat="1" ht="12.75" spans="1:15">
      <c r="A114" s="18">
        <v>110</v>
      </c>
      <c r="B114" s="21" t="s">
        <v>181</v>
      </c>
      <c r="C114" s="22" t="s">
        <v>102</v>
      </c>
      <c r="D114" s="18"/>
      <c r="E114" s="23"/>
      <c r="F114" s="21" t="s">
        <v>49</v>
      </c>
      <c r="G114" s="24">
        <v>43555</v>
      </c>
      <c r="H114" s="18" t="s">
        <v>103</v>
      </c>
      <c r="I114" s="25">
        <v>1</v>
      </c>
      <c r="J114" s="26">
        <v>2300</v>
      </c>
      <c r="K114" s="26">
        <v>0</v>
      </c>
      <c r="L114" s="26">
        <v>50</v>
      </c>
      <c r="M114" s="27">
        <f t="shared" si="5"/>
        <v>50</v>
      </c>
      <c r="N114" s="28" t="str">
        <f t="shared" si="4"/>
        <v>100.00</v>
      </c>
      <c r="O114" s="18"/>
    </row>
    <row r="115" s="1" customFormat="1" ht="12.75" spans="1:15">
      <c r="A115" s="18">
        <v>111</v>
      </c>
      <c r="B115" s="21" t="s">
        <v>182</v>
      </c>
      <c r="C115" s="22" t="s">
        <v>123</v>
      </c>
      <c r="D115" s="18"/>
      <c r="E115" s="23"/>
      <c r="F115" s="21" t="s">
        <v>21</v>
      </c>
      <c r="G115" s="24">
        <v>43555</v>
      </c>
      <c r="H115" s="18" t="s">
        <v>22</v>
      </c>
      <c r="I115" s="25">
        <v>1</v>
      </c>
      <c r="J115" s="26">
        <v>7265</v>
      </c>
      <c r="K115" s="26">
        <v>0</v>
      </c>
      <c r="L115" s="26">
        <v>3</v>
      </c>
      <c r="M115" s="27">
        <f t="shared" si="5"/>
        <v>3</v>
      </c>
      <c r="N115" s="28" t="str">
        <f t="shared" si="4"/>
        <v>100.00</v>
      </c>
      <c r="O115" s="18"/>
    </row>
    <row r="116" s="1" customFormat="1" ht="12.75" spans="1:15">
      <c r="A116" s="18">
        <v>112</v>
      </c>
      <c r="B116" s="21" t="s">
        <v>183</v>
      </c>
      <c r="C116" s="22" t="s">
        <v>79</v>
      </c>
      <c r="D116" s="18"/>
      <c r="E116" s="23"/>
      <c r="F116" s="21" t="s">
        <v>21</v>
      </c>
      <c r="G116" s="24">
        <v>43555</v>
      </c>
      <c r="H116" s="18" t="s">
        <v>22</v>
      </c>
      <c r="I116" s="25">
        <v>1</v>
      </c>
      <c r="J116" s="26">
        <v>4850</v>
      </c>
      <c r="K116" s="26">
        <v>0</v>
      </c>
      <c r="L116" s="26">
        <v>50</v>
      </c>
      <c r="M116" s="27">
        <f t="shared" si="5"/>
        <v>50</v>
      </c>
      <c r="N116" s="28" t="str">
        <f t="shared" si="4"/>
        <v>100.00</v>
      </c>
      <c r="O116" s="18"/>
    </row>
    <row r="117" s="1" customFormat="1" ht="12.75" spans="1:15">
      <c r="A117" s="18">
        <v>113</v>
      </c>
      <c r="B117" s="21" t="s">
        <v>184</v>
      </c>
      <c r="C117" s="22" t="s">
        <v>136</v>
      </c>
      <c r="D117" s="18"/>
      <c r="E117" s="23"/>
      <c r="F117" s="21" t="s">
        <v>21</v>
      </c>
      <c r="G117" s="24">
        <v>43555</v>
      </c>
      <c r="H117" s="18" t="s">
        <v>22</v>
      </c>
      <c r="I117" s="25">
        <v>1</v>
      </c>
      <c r="J117" s="26">
        <v>3600</v>
      </c>
      <c r="K117" s="26">
        <v>0</v>
      </c>
      <c r="L117" s="26">
        <v>15</v>
      </c>
      <c r="M117" s="27">
        <f t="shared" si="5"/>
        <v>15</v>
      </c>
      <c r="N117" s="28" t="str">
        <f t="shared" si="4"/>
        <v>100.00</v>
      </c>
      <c r="O117" s="18"/>
    </row>
    <row r="118" s="1" customFormat="1" ht="12.75" spans="1:15">
      <c r="A118" s="18">
        <v>114</v>
      </c>
      <c r="B118" s="21" t="s">
        <v>185</v>
      </c>
      <c r="C118" s="22" t="s">
        <v>186</v>
      </c>
      <c r="D118" s="18"/>
      <c r="E118" s="23"/>
      <c r="F118" s="21" t="s">
        <v>49</v>
      </c>
      <c r="G118" s="24">
        <v>43555</v>
      </c>
      <c r="H118" s="18" t="s">
        <v>103</v>
      </c>
      <c r="I118" s="25">
        <v>1</v>
      </c>
      <c r="J118" s="26">
        <v>950</v>
      </c>
      <c r="K118" s="26">
        <v>0</v>
      </c>
      <c r="L118" s="26">
        <v>50</v>
      </c>
      <c r="M118" s="27">
        <f t="shared" si="5"/>
        <v>50</v>
      </c>
      <c r="N118" s="28" t="str">
        <f t="shared" si="4"/>
        <v>100.00</v>
      </c>
      <c r="O118" s="18"/>
    </row>
    <row r="119" s="1" customFormat="1" ht="12.75" spans="1:15">
      <c r="A119" s="18">
        <v>115</v>
      </c>
      <c r="B119" s="21" t="s">
        <v>187</v>
      </c>
      <c r="C119" s="22" t="s">
        <v>81</v>
      </c>
      <c r="D119" s="18"/>
      <c r="E119" s="23"/>
      <c r="F119" s="21" t="s">
        <v>21</v>
      </c>
      <c r="G119" s="24">
        <v>43830</v>
      </c>
      <c r="H119" s="18" t="s">
        <v>22</v>
      </c>
      <c r="I119" s="25">
        <v>1</v>
      </c>
      <c r="J119" s="26">
        <v>1500</v>
      </c>
      <c r="K119" s="26">
        <v>0</v>
      </c>
      <c r="L119" s="26">
        <v>5</v>
      </c>
      <c r="M119" s="27">
        <f t="shared" si="5"/>
        <v>5</v>
      </c>
      <c r="N119" s="28" t="str">
        <f t="shared" si="4"/>
        <v>100.00</v>
      </c>
      <c r="O119" s="18"/>
    </row>
    <row r="120" s="1" customFormat="1" ht="12.75" spans="1:15">
      <c r="A120" s="18">
        <v>116</v>
      </c>
      <c r="B120" s="21" t="s">
        <v>188</v>
      </c>
      <c r="C120" s="22" t="s">
        <v>58</v>
      </c>
      <c r="D120" s="18"/>
      <c r="E120" s="23"/>
      <c r="F120" s="21" t="s">
        <v>21</v>
      </c>
      <c r="G120" s="24">
        <v>43555</v>
      </c>
      <c r="H120" s="18" t="s">
        <v>22</v>
      </c>
      <c r="I120" s="25">
        <v>1</v>
      </c>
      <c r="J120" s="26">
        <v>5725</v>
      </c>
      <c r="K120" s="26">
        <v>0</v>
      </c>
      <c r="L120" s="26">
        <v>50</v>
      </c>
      <c r="M120" s="27">
        <f t="shared" si="5"/>
        <v>50</v>
      </c>
      <c r="N120" s="28" t="str">
        <f t="shared" si="4"/>
        <v>100.00</v>
      </c>
      <c r="O120" s="18"/>
    </row>
    <row r="121" s="1" customFormat="1" ht="12.75" spans="1:15">
      <c r="A121" s="18">
        <v>117</v>
      </c>
      <c r="B121" s="21" t="s">
        <v>189</v>
      </c>
      <c r="C121" s="22" t="s">
        <v>51</v>
      </c>
      <c r="D121" s="18"/>
      <c r="E121" s="23"/>
      <c r="F121" s="21" t="s">
        <v>21</v>
      </c>
      <c r="G121" s="24">
        <v>43555</v>
      </c>
      <c r="H121" s="18" t="s">
        <v>22</v>
      </c>
      <c r="I121" s="25">
        <v>1</v>
      </c>
      <c r="J121" s="26">
        <v>2200</v>
      </c>
      <c r="K121" s="26">
        <v>0</v>
      </c>
      <c r="L121" s="26">
        <v>20</v>
      </c>
      <c r="M121" s="27">
        <f t="shared" si="5"/>
        <v>20</v>
      </c>
      <c r="N121" s="28" t="str">
        <f t="shared" si="4"/>
        <v>100.00</v>
      </c>
      <c r="O121" s="18"/>
    </row>
    <row r="122" s="1" customFormat="1" ht="12.75" spans="1:15">
      <c r="A122" s="18">
        <v>118</v>
      </c>
      <c r="B122" s="21" t="s">
        <v>190</v>
      </c>
      <c r="C122" s="22" t="s">
        <v>35</v>
      </c>
      <c r="D122" s="18"/>
      <c r="E122" s="23"/>
      <c r="F122" s="21" t="s">
        <v>21</v>
      </c>
      <c r="G122" s="24">
        <v>43555</v>
      </c>
      <c r="H122" s="18" t="s">
        <v>22</v>
      </c>
      <c r="I122" s="25">
        <v>1</v>
      </c>
      <c r="J122" s="26">
        <v>9900</v>
      </c>
      <c r="K122" s="26">
        <v>0</v>
      </c>
      <c r="L122" s="26">
        <v>400</v>
      </c>
      <c r="M122" s="27">
        <f t="shared" si="5"/>
        <v>400</v>
      </c>
      <c r="N122" s="28" t="str">
        <f t="shared" si="4"/>
        <v>100.00</v>
      </c>
      <c r="O122" s="18"/>
    </row>
    <row r="123" s="1" customFormat="1" ht="12.75" spans="1:15">
      <c r="A123" s="18">
        <v>119</v>
      </c>
      <c r="B123" s="21" t="s">
        <v>191</v>
      </c>
      <c r="C123" s="22" t="s">
        <v>58</v>
      </c>
      <c r="D123" s="18"/>
      <c r="E123" s="23"/>
      <c r="F123" s="21" t="s">
        <v>21</v>
      </c>
      <c r="G123" s="24">
        <v>43555</v>
      </c>
      <c r="H123" s="18" t="s">
        <v>22</v>
      </c>
      <c r="I123" s="25">
        <v>1</v>
      </c>
      <c r="J123" s="26">
        <v>5725</v>
      </c>
      <c r="K123" s="26">
        <v>0</v>
      </c>
      <c r="L123" s="26">
        <v>50</v>
      </c>
      <c r="M123" s="27">
        <f t="shared" si="5"/>
        <v>50</v>
      </c>
      <c r="N123" s="28" t="str">
        <f t="shared" si="4"/>
        <v>100.00</v>
      </c>
      <c r="O123" s="18"/>
    </row>
    <row r="124" s="1" customFormat="1" ht="12.75" spans="1:15">
      <c r="A124" s="18">
        <v>120</v>
      </c>
      <c r="B124" s="21" t="s">
        <v>192</v>
      </c>
      <c r="C124" s="22" t="s">
        <v>58</v>
      </c>
      <c r="D124" s="18"/>
      <c r="E124" s="23"/>
      <c r="F124" s="21" t="s">
        <v>21</v>
      </c>
      <c r="G124" s="24">
        <v>43555</v>
      </c>
      <c r="H124" s="18" t="s">
        <v>22</v>
      </c>
      <c r="I124" s="25">
        <v>1</v>
      </c>
      <c r="J124" s="26">
        <v>4900</v>
      </c>
      <c r="K124" s="26">
        <v>0</v>
      </c>
      <c r="L124" s="26">
        <v>50</v>
      </c>
      <c r="M124" s="27">
        <f t="shared" si="5"/>
        <v>50</v>
      </c>
      <c r="N124" s="28" t="str">
        <f t="shared" si="4"/>
        <v>100.00</v>
      </c>
      <c r="O124" s="18"/>
    </row>
    <row r="125" s="1" customFormat="1" ht="12.75" spans="1:15">
      <c r="A125" s="18">
        <v>121</v>
      </c>
      <c r="B125" s="21" t="s">
        <v>193</v>
      </c>
      <c r="C125" s="22" t="s">
        <v>65</v>
      </c>
      <c r="D125" s="18"/>
      <c r="E125" s="23"/>
      <c r="F125" s="21" t="s">
        <v>21</v>
      </c>
      <c r="G125" s="24">
        <v>43555</v>
      </c>
      <c r="H125" s="18" t="s">
        <v>22</v>
      </c>
      <c r="I125" s="25">
        <v>1</v>
      </c>
      <c r="J125" s="26">
        <v>1400</v>
      </c>
      <c r="K125" s="26">
        <v>0</v>
      </c>
      <c r="L125" s="26">
        <v>2</v>
      </c>
      <c r="M125" s="27">
        <f t="shared" si="5"/>
        <v>2</v>
      </c>
      <c r="N125" s="28" t="str">
        <f t="shared" si="4"/>
        <v>100.00</v>
      </c>
      <c r="O125" s="18"/>
    </row>
    <row r="126" s="1" customFormat="1" ht="12.75" spans="1:15">
      <c r="A126" s="18">
        <v>122</v>
      </c>
      <c r="B126" s="21" t="s">
        <v>194</v>
      </c>
      <c r="C126" s="22" t="s">
        <v>109</v>
      </c>
      <c r="D126" s="18"/>
      <c r="E126" s="23"/>
      <c r="F126" s="21" t="s">
        <v>21</v>
      </c>
      <c r="G126" s="24">
        <v>43555</v>
      </c>
      <c r="H126" s="18" t="s">
        <v>22</v>
      </c>
      <c r="I126" s="25">
        <v>1</v>
      </c>
      <c r="J126" s="26">
        <v>1400</v>
      </c>
      <c r="K126" s="26">
        <v>0</v>
      </c>
      <c r="L126" s="26">
        <v>20</v>
      </c>
      <c r="M126" s="27">
        <f t="shared" si="5"/>
        <v>20</v>
      </c>
      <c r="N126" s="28" t="str">
        <f t="shared" si="4"/>
        <v>100.00</v>
      </c>
      <c r="O126" s="18"/>
    </row>
    <row r="127" s="1" customFormat="1" ht="12.75" spans="1:15">
      <c r="A127" s="18">
        <v>123</v>
      </c>
      <c r="B127" s="21" t="s">
        <v>195</v>
      </c>
      <c r="C127" s="22" t="s">
        <v>81</v>
      </c>
      <c r="D127" s="18"/>
      <c r="E127" s="23"/>
      <c r="F127" s="21" t="s">
        <v>21</v>
      </c>
      <c r="G127" s="24">
        <v>43830</v>
      </c>
      <c r="H127" s="18" t="s">
        <v>22</v>
      </c>
      <c r="I127" s="25">
        <v>1</v>
      </c>
      <c r="J127" s="26">
        <v>1500</v>
      </c>
      <c r="K127" s="26">
        <v>0</v>
      </c>
      <c r="L127" s="26">
        <v>5</v>
      </c>
      <c r="M127" s="27">
        <f t="shared" si="5"/>
        <v>5</v>
      </c>
      <c r="N127" s="28" t="str">
        <f t="shared" si="4"/>
        <v>100.00</v>
      </c>
      <c r="O127" s="18"/>
    </row>
    <row r="128" s="1" customFormat="1" ht="12.75" spans="1:15">
      <c r="A128" s="18">
        <v>124</v>
      </c>
      <c r="B128" s="21" t="s">
        <v>196</v>
      </c>
      <c r="C128" s="22" t="s">
        <v>142</v>
      </c>
      <c r="D128" s="18"/>
      <c r="E128" s="23"/>
      <c r="F128" s="21" t="s">
        <v>21</v>
      </c>
      <c r="G128" s="24">
        <v>43555</v>
      </c>
      <c r="H128" s="18" t="s">
        <v>22</v>
      </c>
      <c r="I128" s="25">
        <v>1</v>
      </c>
      <c r="J128" s="26">
        <v>1255</v>
      </c>
      <c r="K128" s="26">
        <v>0</v>
      </c>
      <c r="L128" s="26">
        <v>20</v>
      </c>
      <c r="M128" s="27">
        <f t="shared" si="5"/>
        <v>20</v>
      </c>
      <c r="N128" s="28" t="str">
        <f t="shared" si="4"/>
        <v>100.00</v>
      </c>
      <c r="O128" s="18"/>
    </row>
    <row r="129" s="1" customFormat="1" ht="12.75" spans="1:15">
      <c r="A129" s="18">
        <v>125</v>
      </c>
      <c r="B129" s="21" t="s">
        <v>197</v>
      </c>
      <c r="C129" s="22" t="s">
        <v>198</v>
      </c>
      <c r="D129" s="18"/>
      <c r="E129" s="23"/>
      <c r="F129" s="21" t="s">
        <v>49</v>
      </c>
      <c r="G129" s="24">
        <v>43555</v>
      </c>
      <c r="H129" s="18" t="s">
        <v>103</v>
      </c>
      <c r="I129" s="25">
        <v>3</v>
      </c>
      <c r="J129" s="26">
        <v>1400</v>
      </c>
      <c r="K129" s="26">
        <v>0</v>
      </c>
      <c r="L129" s="26">
        <v>150</v>
      </c>
      <c r="M129" s="27">
        <f t="shared" si="5"/>
        <v>150</v>
      </c>
      <c r="N129" s="28" t="str">
        <f t="shared" si="4"/>
        <v>100.00</v>
      </c>
      <c r="O129" s="18"/>
    </row>
    <row r="130" s="1" customFormat="1" ht="12.75" spans="1:15">
      <c r="A130" s="18">
        <v>126</v>
      </c>
      <c r="B130" s="21" t="s">
        <v>199</v>
      </c>
      <c r="C130" s="22" t="s">
        <v>200</v>
      </c>
      <c r="D130" s="18"/>
      <c r="E130" s="23"/>
      <c r="F130" s="21" t="s">
        <v>21</v>
      </c>
      <c r="G130" s="24">
        <v>43555</v>
      </c>
      <c r="H130" s="18" t="s">
        <v>22</v>
      </c>
      <c r="I130" s="25">
        <v>1</v>
      </c>
      <c r="J130" s="26">
        <v>3500</v>
      </c>
      <c r="K130" s="26">
        <v>0</v>
      </c>
      <c r="L130" s="26">
        <v>5</v>
      </c>
      <c r="M130" s="27">
        <f t="shared" si="5"/>
        <v>5</v>
      </c>
      <c r="N130" s="28" t="str">
        <f t="shared" si="4"/>
        <v>100.00</v>
      </c>
      <c r="O130" s="18"/>
    </row>
    <row r="131" s="1" customFormat="1" ht="12.75" spans="1:15">
      <c r="A131" s="18">
        <v>127</v>
      </c>
      <c r="B131" s="21" t="s">
        <v>201</v>
      </c>
      <c r="C131" s="22" t="s">
        <v>72</v>
      </c>
      <c r="D131" s="18"/>
      <c r="E131" s="23"/>
      <c r="F131" s="21" t="s">
        <v>21</v>
      </c>
      <c r="G131" s="24">
        <v>43555</v>
      </c>
      <c r="H131" s="18" t="s">
        <v>22</v>
      </c>
      <c r="I131" s="25">
        <v>1</v>
      </c>
      <c r="J131" s="26">
        <v>2183.33</v>
      </c>
      <c r="K131" s="26">
        <v>0</v>
      </c>
      <c r="L131" s="26">
        <v>20</v>
      </c>
      <c r="M131" s="27">
        <f t="shared" si="5"/>
        <v>20</v>
      </c>
      <c r="N131" s="28" t="str">
        <f t="shared" si="4"/>
        <v>100.00</v>
      </c>
      <c r="O131" s="18"/>
    </row>
    <row r="132" s="1" customFormat="1" ht="12.75" spans="1:15">
      <c r="A132" s="18">
        <v>128</v>
      </c>
      <c r="B132" s="21" t="s">
        <v>202</v>
      </c>
      <c r="C132" s="22" t="s">
        <v>53</v>
      </c>
      <c r="D132" s="18"/>
      <c r="E132" s="23"/>
      <c r="F132" s="21" t="s">
        <v>21</v>
      </c>
      <c r="G132" s="24">
        <v>43555</v>
      </c>
      <c r="H132" s="18" t="s">
        <v>22</v>
      </c>
      <c r="I132" s="25">
        <v>1</v>
      </c>
      <c r="J132" s="26">
        <v>3650</v>
      </c>
      <c r="K132" s="26">
        <v>0</v>
      </c>
      <c r="L132" s="26">
        <v>50</v>
      </c>
      <c r="M132" s="27">
        <f t="shared" si="5"/>
        <v>50</v>
      </c>
      <c r="N132" s="28" t="str">
        <f t="shared" ref="N132:N144" si="6">IF(K132=0,"100.00",M132/K132%)</f>
        <v>100.00</v>
      </c>
      <c r="O132" s="18"/>
    </row>
    <row r="133" s="1" customFormat="1" ht="12.75" spans="1:15">
      <c r="A133" s="18">
        <v>129</v>
      </c>
      <c r="B133" s="21" t="s">
        <v>203</v>
      </c>
      <c r="C133" s="22" t="s">
        <v>96</v>
      </c>
      <c r="D133" s="18"/>
      <c r="E133" s="23"/>
      <c r="F133" s="21" t="s">
        <v>21</v>
      </c>
      <c r="G133" s="24">
        <v>43830</v>
      </c>
      <c r="H133" s="18" t="s">
        <v>22</v>
      </c>
      <c r="I133" s="25">
        <v>1</v>
      </c>
      <c r="J133" s="26">
        <v>3800</v>
      </c>
      <c r="K133" s="26">
        <v>0</v>
      </c>
      <c r="L133" s="26">
        <v>3</v>
      </c>
      <c r="M133" s="27">
        <f t="shared" si="5"/>
        <v>3</v>
      </c>
      <c r="N133" s="28" t="str">
        <f t="shared" si="6"/>
        <v>100.00</v>
      </c>
      <c r="O133" s="18"/>
    </row>
    <row r="134" s="1" customFormat="1" ht="12.75" spans="1:15">
      <c r="A134" s="18">
        <v>130</v>
      </c>
      <c r="B134" s="21" t="s">
        <v>204</v>
      </c>
      <c r="C134" s="22" t="s">
        <v>205</v>
      </c>
      <c r="D134" s="18"/>
      <c r="E134" s="23"/>
      <c r="F134" s="21" t="s">
        <v>49</v>
      </c>
      <c r="G134" s="24">
        <v>43555</v>
      </c>
      <c r="H134" s="18" t="s">
        <v>61</v>
      </c>
      <c r="I134" s="25">
        <v>5</v>
      </c>
      <c r="J134" s="26">
        <v>3750</v>
      </c>
      <c r="K134" s="26">
        <v>0</v>
      </c>
      <c r="L134" s="26">
        <v>50</v>
      </c>
      <c r="M134" s="27">
        <f t="shared" si="5"/>
        <v>50</v>
      </c>
      <c r="N134" s="28" t="str">
        <f t="shared" si="6"/>
        <v>100.00</v>
      </c>
      <c r="O134" s="18"/>
    </row>
    <row r="135" s="1" customFormat="1" ht="12.75" spans="1:15">
      <c r="A135" s="18">
        <v>131</v>
      </c>
      <c r="B135" s="21" t="s">
        <v>206</v>
      </c>
      <c r="C135" s="22" t="s">
        <v>207</v>
      </c>
      <c r="D135" s="18"/>
      <c r="E135" s="23"/>
      <c r="F135" s="21" t="s">
        <v>21</v>
      </c>
      <c r="G135" s="24">
        <v>43555</v>
      </c>
      <c r="H135" s="18" t="s">
        <v>22</v>
      </c>
      <c r="I135" s="25">
        <v>1</v>
      </c>
      <c r="J135" s="26">
        <v>900</v>
      </c>
      <c r="K135" s="26">
        <v>0</v>
      </c>
      <c r="L135" s="26">
        <v>3</v>
      </c>
      <c r="M135" s="27">
        <f t="shared" si="5"/>
        <v>3</v>
      </c>
      <c r="N135" s="28" t="str">
        <f t="shared" si="6"/>
        <v>100.00</v>
      </c>
      <c r="O135" s="18"/>
    </row>
    <row r="136" s="1" customFormat="1" ht="12.75" spans="1:15">
      <c r="A136" s="18">
        <v>132</v>
      </c>
      <c r="B136" s="21" t="s">
        <v>208</v>
      </c>
      <c r="C136" s="22" t="s">
        <v>39</v>
      </c>
      <c r="D136" s="18"/>
      <c r="E136" s="23"/>
      <c r="F136" s="21" t="s">
        <v>21</v>
      </c>
      <c r="G136" s="24">
        <v>43555</v>
      </c>
      <c r="H136" s="18" t="s">
        <v>22</v>
      </c>
      <c r="I136" s="25">
        <v>1</v>
      </c>
      <c r="J136" s="26">
        <v>5300</v>
      </c>
      <c r="K136" s="26">
        <v>0</v>
      </c>
      <c r="L136" s="26">
        <v>50</v>
      </c>
      <c r="M136" s="27">
        <f t="shared" si="5"/>
        <v>50</v>
      </c>
      <c r="N136" s="28" t="str">
        <f t="shared" si="6"/>
        <v>100.00</v>
      </c>
      <c r="O136" s="18"/>
    </row>
    <row r="137" s="1" customFormat="1" ht="12.75" spans="1:15">
      <c r="A137" s="18">
        <v>133</v>
      </c>
      <c r="B137" s="21" t="s">
        <v>209</v>
      </c>
      <c r="C137" s="22" t="s">
        <v>72</v>
      </c>
      <c r="D137" s="18"/>
      <c r="E137" s="23"/>
      <c r="F137" s="21" t="s">
        <v>21</v>
      </c>
      <c r="G137" s="24">
        <v>43555</v>
      </c>
      <c r="H137" s="18" t="s">
        <v>22</v>
      </c>
      <c r="I137" s="25">
        <v>1</v>
      </c>
      <c r="J137" s="26">
        <v>2137</v>
      </c>
      <c r="K137" s="26">
        <v>0</v>
      </c>
      <c r="L137" s="26">
        <v>20</v>
      </c>
      <c r="M137" s="27">
        <f t="shared" si="5"/>
        <v>20</v>
      </c>
      <c r="N137" s="28" t="str">
        <f t="shared" si="6"/>
        <v>100.00</v>
      </c>
      <c r="O137" s="18"/>
    </row>
    <row r="138" s="1" customFormat="1" ht="12.75" spans="1:15">
      <c r="A138" s="18">
        <v>134</v>
      </c>
      <c r="B138" s="21" t="s">
        <v>210</v>
      </c>
      <c r="C138" s="22" t="s">
        <v>126</v>
      </c>
      <c r="D138" s="18"/>
      <c r="E138" s="23"/>
      <c r="F138" s="21" t="s">
        <v>21</v>
      </c>
      <c r="G138" s="24">
        <v>43555</v>
      </c>
      <c r="H138" s="18" t="s">
        <v>22</v>
      </c>
      <c r="I138" s="25">
        <v>1</v>
      </c>
      <c r="J138" s="26">
        <v>2550</v>
      </c>
      <c r="K138" s="26">
        <v>0</v>
      </c>
      <c r="L138" s="26">
        <v>250</v>
      </c>
      <c r="M138" s="27">
        <f t="shared" si="5"/>
        <v>250</v>
      </c>
      <c r="N138" s="28" t="str">
        <f t="shared" si="6"/>
        <v>100.00</v>
      </c>
      <c r="O138" s="18"/>
    </row>
    <row r="139" s="1" customFormat="1" ht="12.75" spans="1:15">
      <c r="A139" s="18">
        <v>135</v>
      </c>
      <c r="B139" s="21" t="s">
        <v>211</v>
      </c>
      <c r="C139" s="22" t="s">
        <v>65</v>
      </c>
      <c r="D139" s="18"/>
      <c r="E139" s="23"/>
      <c r="F139" s="21" t="s">
        <v>21</v>
      </c>
      <c r="G139" s="24">
        <v>43555</v>
      </c>
      <c r="H139" s="18" t="s">
        <v>22</v>
      </c>
      <c r="I139" s="25">
        <v>1</v>
      </c>
      <c r="J139" s="26">
        <v>1400</v>
      </c>
      <c r="K139" s="26">
        <v>0</v>
      </c>
      <c r="L139" s="26">
        <v>2</v>
      </c>
      <c r="M139" s="27">
        <f t="shared" si="5"/>
        <v>2</v>
      </c>
      <c r="N139" s="28" t="str">
        <f t="shared" si="6"/>
        <v>100.00</v>
      </c>
      <c r="O139" s="18"/>
    </row>
    <row r="140" s="1" customFormat="1" ht="12.75" spans="1:15">
      <c r="A140" s="18">
        <v>136</v>
      </c>
      <c r="B140" s="21" t="s">
        <v>212</v>
      </c>
      <c r="C140" s="22" t="s">
        <v>53</v>
      </c>
      <c r="D140" s="18"/>
      <c r="E140" s="23"/>
      <c r="F140" s="21" t="s">
        <v>21</v>
      </c>
      <c r="G140" s="24">
        <v>43555</v>
      </c>
      <c r="H140" s="18" t="s">
        <v>22</v>
      </c>
      <c r="I140" s="25">
        <v>1</v>
      </c>
      <c r="J140" s="26">
        <v>6000</v>
      </c>
      <c r="K140" s="26">
        <v>0</v>
      </c>
      <c r="L140" s="26">
        <v>50</v>
      </c>
      <c r="M140" s="27">
        <f t="shared" si="5"/>
        <v>50</v>
      </c>
      <c r="N140" s="28" t="str">
        <f t="shared" si="6"/>
        <v>100.00</v>
      </c>
      <c r="O140" s="18"/>
    </row>
    <row r="141" s="1" customFormat="1" ht="12.75" spans="1:15">
      <c r="A141" s="18">
        <v>137</v>
      </c>
      <c r="B141" s="21" t="s">
        <v>213</v>
      </c>
      <c r="C141" s="22" t="s">
        <v>89</v>
      </c>
      <c r="D141" s="18"/>
      <c r="E141" s="23"/>
      <c r="F141" s="21" t="s">
        <v>21</v>
      </c>
      <c r="G141" s="24">
        <v>43555</v>
      </c>
      <c r="H141" s="18" t="s">
        <v>22</v>
      </c>
      <c r="I141" s="25">
        <v>1</v>
      </c>
      <c r="J141" s="26">
        <v>3660</v>
      </c>
      <c r="K141" s="26">
        <v>0</v>
      </c>
      <c r="L141" s="26">
        <v>50</v>
      </c>
      <c r="M141" s="27">
        <f t="shared" si="5"/>
        <v>50</v>
      </c>
      <c r="N141" s="28" t="str">
        <f t="shared" si="6"/>
        <v>100.00</v>
      </c>
      <c r="O141" s="18"/>
    </row>
    <row r="142" s="1" customFormat="1" ht="12.75" spans="1:15">
      <c r="A142" s="18">
        <v>138</v>
      </c>
      <c r="B142" s="21" t="s">
        <v>214</v>
      </c>
      <c r="C142" s="22" t="s">
        <v>43</v>
      </c>
      <c r="D142" s="18"/>
      <c r="E142" s="23"/>
      <c r="F142" s="21" t="s">
        <v>21</v>
      </c>
      <c r="G142" s="24">
        <v>43555</v>
      </c>
      <c r="H142" s="18" t="s">
        <v>22</v>
      </c>
      <c r="I142" s="25">
        <v>1</v>
      </c>
      <c r="J142" s="26">
        <v>4890</v>
      </c>
      <c r="K142" s="26">
        <v>0</v>
      </c>
      <c r="L142" s="26">
        <v>50</v>
      </c>
      <c r="M142" s="27">
        <f t="shared" si="5"/>
        <v>50</v>
      </c>
      <c r="N142" s="28" t="str">
        <f t="shared" si="6"/>
        <v>100.00</v>
      </c>
      <c r="O142" s="18"/>
    </row>
    <row r="143" s="1" customFormat="1" ht="12.75" spans="1:15">
      <c r="A143" s="18">
        <v>139</v>
      </c>
      <c r="B143" s="21" t="s">
        <v>215</v>
      </c>
      <c r="C143" s="22" t="s">
        <v>147</v>
      </c>
      <c r="D143" s="18"/>
      <c r="E143" s="23"/>
      <c r="F143" s="21" t="s">
        <v>49</v>
      </c>
      <c r="G143" s="24">
        <v>43555</v>
      </c>
      <c r="H143" s="18" t="s">
        <v>148</v>
      </c>
      <c r="I143" s="25">
        <v>2</v>
      </c>
      <c r="J143" s="26">
        <v>150</v>
      </c>
      <c r="K143" s="26">
        <v>0</v>
      </c>
      <c r="L143" s="26">
        <v>60</v>
      </c>
      <c r="M143" s="27">
        <f t="shared" si="5"/>
        <v>60</v>
      </c>
      <c r="N143" s="28" t="str">
        <f t="shared" si="6"/>
        <v>100.00</v>
      </c>
      <c r="O143" s="18"/>
    </row>
    <row r="144" s="1" customFormat="1" ht="12.75" spans="1:15">
      <c r="A144" s="18">
        <v>140</v>
      </c>
      <c r="B144" s="21" t="s">
        <v>216</v>
      </c>
      <c r="C144" s="22" t="s">
        <v>157</v>
      </c>
      <c r="D144" s="18"/>
      <c r="E144" s="23"/>
      <c r="F144" s="21" t="s">
        <v>49</v>
      </c>
      <c r="G144" s="24">
        <v>43555</v>
      </c>
      <c r="H144" s="18" t="s">
        <v>148</v>
      </c>
      <c r="I144" s="25">
        <v>30</v>
      </c>
      <c r="J144" s="26">
        <v>13500</v>
      </c>
      <c r="K144" s="26">
        <v>0</v>
      </c>
      <c r="L144" s="26">
        <v>900</v>
      </c>
      <c r="M144" s="27">
        <f t="shared" si="5"/>
        <v>900</v>
      </c>
      <c r="N144" s="28" t="str">
        <f t="shared" si="6"/>
        <v>100.00</v>
      </c>
      <c r="O144" s="18"/>
    </row>
    <row r="145" s="1" customFormat="1" ht="12.75" spans="1:15">
      <c r="A145" s="18" t="s">
        <v>217</v>
      </c>
      <c r="B145" s="18"/>
      <c r="C145" s="18"/>
      <c r="D145" s="18"/>
      <c r="E145" s="29"/>
      <c r="F145" s="18"/>
      <c r="G145" s="29"/>
      <c r="H145" s="29"/>
      <c r="I145" s="29"/>
      <c r="J145" s="28">
        <f>SUM(J5:J144)</f>
        <v>590489</v>
      </c>
      <c r="K145" s="28">
        <f>SUM(K5:K144)</f>
        <v>0</v>
      </c>
      <c r="L145" s="30">
        <f>SUM(L5:L144)</f>
        <v>7910</v>
      </c>
      <c r="M145" s="30">
        <f>SUM(M5:M144)</f>
        <v>7910</v>
      </c>
      <c r="N145" s="28" t="str">
        <f t="shared" ref="N145" si="7">IF(K145=0,"100.00",M145/K145%)</f>
        <v>100.00</v>
      </c>
      <c r="O145" s="29"/>
    </row>
    <row r="146" spans="1:15">
      <c r="L146" s="31"/>
      <c r="M146" s="32"/>
    </row>
  </sheetData>
  <autoFilter xmlns:etc="http://www.wps.cn/officeDocument/2017/etCustomData" ref="A4:O145" etc:filterBottomFollowUsedRange="0">
    <extLst/>
  </autoFilter>
  <mergeCells count="16">
    <mergeCell ref="A1:O1"/>
    <mergeCell ref="J3:K3"/>
    <mergeCell ref="A145:D14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  <mergeCell ref="N3:N4"/>
    <mergeCell ref="O3:O4"/>
  </mergeCells>
  <printOptions horizontalCentered="1"/>
  <pageMargins left="0.786805555555556" right="0.786805555555556" top="0.786805555555556" bottom="0.590277777777778" header="0.511805555555556" footer="0.313888888888889"/>
  <pageSetup paperSize="9" scale="9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李超</cp:lastModifiedBy>
  <dcterms:created xsi:type="dcterms:W3CDTF">2026-05-15T03:33:00Z</dcterms:created>
  <cp:lastPrinted>2026-08-06T03:42:00Z</cp:lastPrinted>
  <dcterms:modified xsi:type="dcterms:W3CDTF">2026-10-12T09:24:19Z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5E03BCC312417A5F66F4736A18B7A10F_43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