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来料加工工作\资金支付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<sst xmlns="http://schemas.openxmlformats.org/spreadsheetml/2006/main" count="35" uniqueCount="21">
  <si>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2025年各镇来料加工致富工坊奖补申报汇总</t>
  </si>
  <si>
    <t>序号</t>
  </si>
  <si>
    <t>车间</t>
  </si>
  <si>
    <t>加工费收入（元）</t>
  </si>
  <si>
    <t>电费补贴</t>
  </si>
  <si>
    <t>加工费补贴（元）</t>
  </si>
  <si>
    <t>合计</t>
  </si>
  <si>
    <t>备注</t>
  </si>
  <si>
    <t>无痕类</t>
  </si>
  <si>
    <t>缝纫类</t>
  </si>
  <si>
    <t>手工类</t>
  </si>
  <si>
    <t>总部车间</t>
  </si>
  <si>
    <t>/</t>
  </si>
  <si>
    <t>月里车间</t>
  </si>
  <si>
    <t>万村车间</t>
  </si>
  <si>
    <t>中坝车间</t>
  </si>
  <si>
    <t>官寨车间</t>
  </si>
  <si>
    <t>郭家坝车间</t>
  </si>
  <si>
    <t>映秀车间</t>
  </si>
  <si>
    <t>漩口车间</t>
  </si>
  <si>
    <t>水磨车间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</si>
</sst>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J7" sqref="J7"/>
    </sheetView>
  </sheetViews>
  <sheetFormatPr defaultColWidth="9" defaultRowHeight="13.5"/>
  <cols>
    <col min="2" max="2" width="11.25" customWidth="1"/>
    <col min="3" max="3" width="10.875" customWidth="1"/>
    <col min="4" max="5" width="9.375"/>
    <col min="6" max="6" width="11.125" customWidth="1"/>
    <col min="7" max="7" width="9.375"/>
    <col min="8" max="8" width="10.375"/>
    <col min="9" max="9" width="9.375"/>
    <col min="10" max="10" width="11.625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5" customHeight="1" spans="1:14">
      <c r="A2" s="2" t="s">
        <v>1</v>
      </c>
      <c r="B2" s="2" t="s">
        <v>2</v>
      </c>
      <c r="C2" s="3" t="s">
        <v>3</v>
      </c>
      <c r="D2" s="4"/>
      <c r="E2" s="5"/>
      <c r="F2" s="2" t="s">
        <v>4</v>
      </c>
      <c r="G2" s="3" t="s">
        <v>5</v>
      </c>
      <c r="H2" s="4"/>
      <c r="I2" s="5"/>
      <c r="J2" s="6" t="s">
        <v>6</v>
      </c>
      <c r="K2" s="2" t="s">
        <v>7</v>
      </c>
    </row>
    <row r="3" ht="35" customHeight="1" spans="1:14">
      <c r="A3" s="7"/>
      <c r="B3" s="7"/>
      <c r="C3" s="6" t="s">
        <v>8</v>
      </c>
      <c r="D3" s="6" t="s">
        <v>9</v>
      </c>
      <c r="E3" s="6" t="s">
        <v>10</v>
      </c>
      <c r="F3" s="7"/>
      <c r="G3" s="6" t="s">
        <v>8</v>
      </c>
      <c r="H3" s="6" t="s">
        <v>9</v>
      </c>
      <c r="I3" s="6" t="s">
        <v>10</v>
      </c>
      <c r="J3" s="6"/>
      <c r="K3" s="7"/>
    </row>
    <row r="4" ht="35" customHeight="1" spans="1:14">
      <c r="A4" s="8">
        <v>1</v>
      </c>
      <c r="B4" s="8" t="s">
        <v>11</v>
      </c>
      <c r="C4" s="8">
        <v>195145.94</v>
      </c>
      <c r="D4" s="8">
        <v>27681.6</v>
      </c>
      <c r="E4" s="8" t="s">
        <v>12</v>
      </c>
      <c r="F4" s="8" t="s">
        <v>12</v>
      </c>
      <c r="G4" s="8">
        <v>9757.29</v>
      </c>
      <c r="H4" s="8">
        <v>9688.56</v>
      </c>
      <c r="I4" s="8" t="s">
        <v>12</v>
      </c>
      <c r="J4" s="8">
        <f>G4+H4</f>
        <v>19445.85</v>
      </c>
      <c r="K4" s="8"/>
    </row>
    <row r="5" ht="35" customHeight="1" spans="1:14">
      <c r="A5" s="8">
        <v>2</v>
      </c>
      <c r="B5" s="8" t="s">
        <v>13</v>
      </c>
      <c r="C5" s="8">
        <v>40001.21</v>
      </c>
      <c r="D5" s="8">
        <v>2037</v>
      </c>
      <c r="E5" s="8">
        <v>1720.05</v>
      </c>
      <c r="F5" s="8">
        <v>1261.15</v>
      </c>
      <c r="G5" s="8">
        <v>2000.06</v>
      </c>
      <c r="H5" s="8">
        <v>712.95</v>
      </c>
      <c r="I5" s="8">
        <v>172</v>
      </c>
      <c r="J5" s="8">
        <f>F5+G5+H5+I5</f>
        <v>4146.16</v>
      </c>
      <c r="K5" s="8"/>
    </row>
    <row r="6" ht="35" customHeight="1" spans="1:14">
      <c r="A6" s="8">
        <v>3</v>
      </c>
      <c r="B6" s="8" t="s">
        <v>14</v>
      </c>
      <c r="C6" s="8">
        <v>17143.26</v>
      </c>
      <c r="D6" s="8" t="s">
        <v>12</v>
      </c>
      <c r="E6" s="8">
        <v>1270.35</v>
      </c>
      <c r="F6" s="8">
        <v>552.4</v>
      </c>
      <c r="G6" s="8">
        <v>857.16</v>
      </c>
      <c r="H6" s="8" t="s">
        <v>12</v>
      </c>
      <c r="I6" s="8">
        <v>127.03</v>
      </c>
      <c r="J6" s="8">
        <f>F6+G6+I6</f>
        <v>1536.59</v>
      </c>
      <c r="K6" s="8"/>
    </row>
    <row r="7" ht="35" customHeight="1" spans="1:14">
      <c r="A7" s="8">
        <v>4</v>
      </c>
      <c r="B7" s="8" t="s">
        <v>15</v>
      </c>
      <c r="C7" s="8">
        <v>40670.39</v>
      </c>
      <c r="D7" s="8">
        <v>2854</v>
      </c>
      <c r="E7" s="8">
        <v>13903.01</v>
      </c>
      <c r="F7" s="8">
        <v>1722.8</v>
      </c>
      <c r="G7" s="8">
        <v>2033.5</v>
      </c>
      <c r="H7" s="8">
        <v>998.9</v>
      </c>
      <c r="I7" s="8">
        <v>1390.3</v>
      </c>
      <c r="J7" s="8">
        <f>F7+G7+H7+I7</f>
        <v>6145.5</v>
      </c>
      <c r="K7" s="8"/>
      <c r="L7" s="9"/>
    </row>
    <row r="8" ht="35" customHeight="1" spans="1:14">
      <c r="A8" s="8">
        <v>5</v>
      </c>
      <c r="B8" s="8" t="s">
        <v>16</v>
      </c>
      <c r="C8" s="8">
        <v>43253.07</v>
      </c>
      <c r="D8" s="8">
        <v>352.8</v>
      </c>
      <c r="E8" s="8">
        <v>5737.97</v>
      </c>
      <c r="F8" s="8">
        <v>1479.49</v>
      </c>
      <c r="G8" s="8">
        <v>2162.64</v>
      </c>
      <c r="H8" s="8">
        <v>123.48</v>
      </c>
      <c r="I8" s="8">
        <v>573.79</v>
      </c>
      <c r="J8" s="8">
        <f>F8+G8+H8+I8</f>
        <v>4339.4</v>
      </c>
      <c r="K8" s="8"/>
    </row>
    <row r="9" ht="35" customHeight="1" spans="1:14">
      <c r="A9" s="8">
        <v>6</v>
      </c>
      <c r="B9" s="8" t="s">
        <v>17</v>
      </c>
      <c r="C9" s="8" t="s">
        <v>12</v>
      </c>
      <c r="D9" s="8">
        <v>75635.6</v>
      </c>
      <c r="E9" s="8">
        <v>13632</v>
      </c>
      <c r="F9" s="8">
        <v>2678.02</v>
      </c>
      <c r="G9" s="8" t="s">
        <v>12</v>
      </c>
      <c r="H9" s="8">
        <v>26472.46</v>
      </c>
      <c r="I9" s="8">
        <v>1363.2</v>
      </c>
      <c r="J9" s="8">
        <f>F9+H9+I9</f>
        <v>30513.68</v>
      </c>
      <c r="K9" s="8"/>
    </row>
    <row r="10" ht="35" customHeight="1" spans="1:14">
      <c r="A10" s="8">
        <v>7</v>
      </c>
      <c r="B10" s="8" t="s">
        <v>18</v>
      </c>
      <c r="C10" s="8">
        <v>200743.31</v>
      </c>
      <c r="D10" s="8">
        <v>1566.3</v>
      </c>
      <c r="E10" s="8">
        <v>73219</v>
      </c>
      <c r="F10" s="8">
        <v>8265.84</v>
      </c>
      <c r="G10" s="8">
        <v>10037.16</v>
      </c>
      <c r="H10" s="8">
        <v>548.2</v>
      </c>
      <c r="I10" s="8">
        <v>7321.9</v>
      </c>
      <c r="J10" s="8">
        <f>F10+G10+H10+I10</f>
        <v>26173.1</v>
      </c>
      <c r="K10" s="8"/>
      <c r="L10" s="10"/>
      <c r="M10" s="10"/>
      <c r="N10" s="10"/>
    </row>
    <row r="11" ht="35" customHeight="1" spans="1:14">
      <c r="A11" s="8">
        <v>8</v>
      </c>
      <c r="B11" s="8" t="s">
        <v>19</v>
      </c>
      <c r="C11" s="8">
        <v>273121.42</v>
      </c>
      <c r="D11" s="8">
        <v>272799.9</v>
      </c>
      <c r="E11" s="8" t="s">
        <v>12</v>
      </c>
      <c r="F11" s="8">
        <v>16677.63</v>
      </c>
      <c r="G11" s="8">
        <v>13656.07</v>
      </c>
      <c r="H11" s="8">
        <v>98979.96</v>
      </c>
      <c r="I11" s="8" t="s">
        <v>12</v>
      </c>
      <c r="J11" s="8">
        <f>F11+G11+H11</f>
        <v>129313.66</v>
      </c>
      <c r="K11" s="8"/>
    </row>
    <row r="12" ht="35" customHeight="1" spans="1:14">
      <c r="A12" s="8">
        <v>9</v>
      </c>
      <c r="B12" s="8" t="s">
        <v>20</v>
      </c>
      <c r="C12" s="8">
        <v>101002.25</v>
      </c>
      <c r="D12" s="8" t="s">
        <v>12</v>
      </c>
      <c r="E12" s="8">
        <v>10027.49</v>
      </c>
      <c r="F12" s="8">
        <v>3330.87</v>
      </c>
      <c r="G12" s="8">
        <v>5050.11</v>
      </c>
      <c r="H12" s="8" t="s">
        <v>12</v>
      </c>
      <c r="I12" s="8">
        <v>1002.7</v>
      </c>
      <c r="J12" s="8">
        <f>F12+G12+I12</f>
        <v>9383.68</v>
      </c>
      <c r="K12" s="8"/>
    </row>
    <row r="13" ht="35" customHeight="1" spans="1:14">
      <c r="A13" s="8"/>
      <c r="B13" s="8" t="s">
        <v>6</v>
      </c>
      <c r="C13" s="8"/>
      <c r="D13" s="8"/>
      <c r="E13" s="8"/>
      <c r="F13" s="8">
        <f>SUM(F4:F12)</f>
        <v>35968.2</v>
      </c>
      <c r="G13" s="8">
        <f>SUM(G4:G12)</f>
        <v>45553.99</v>
      </c>
      <c r="H13" s="8">
        <f>SUM(H4:H12)</f>
        <v>137524.51</v>
      </c>
      <c r="I13" s="8">
        <f>SUM(I4:I12)</f>
        <v>11950.92</v>
      </c>
      <c r="J13" s="8">
        <f>SUM(J4:J12)</f>
        <v>230997.62</v>
      </c>
      <c r="K13" s="8"/>
    </row>
  </sheetData>
  <mergeCells count="9">
    <mergeCell ref="A1:K1"/>
    <mergeCell ref="C2:E2"/>
    <mergeCell ref="G2:I2"/>
    <mergeCell ref="L10:N10"/>
    <mergeCell ref="A2:A3"/>
    <mergeCell ref="B2:B3"/>
    <mergeCell ref="F2:F3"/>
    <mergeCell ref="J2:J3"/>
    <mergeCell ref="K2:K3"/>
  </mergeCells>
  <pageMargins left="0.75" right="0.75" top="1" bottom="1" header="0.5" footer="0.5"/>
  <pageSetup paperSize="9" scale="96" orientation="landscape"/>
  <headerFooter/>
  <ignoredErrors>
    <ignoredError sqref="J6 J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辜勇</cp:lastModifiedBy>
  <dcterms:created xsi:type="dcterms:W3CDTF">2026-09-15T01:13:00Z</dcterms:created>
  <dcterms:modified xsi:type="dcterms:W3CDTF">2026-09-24T02:33:46Z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4C2EDBE3A97B43B8BCD266930AA65609_13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